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india-my.sharepoint.com/personal/yashaswi_sharma_in_ey_com/Documents/Documents/Vadraj/13. Disclosures and compliances/IBBI/List of claims/02-03-2024/"/>
    </mc:Choice>
  </mc:AlternateContent>
  <xr:revisionPtr revIDLastSave="0" documentId="8_{A9AAE9E6-66B4-469B-872C-C160B0D3E461}" xr6:coauthVersionLast="47" xr6:coauthVersionMax="47" xr10:uidLastSave="{00000000-0000-0000-0000-000000000000}"/>
  <bookViews>
    <workbookView xWindow="-110" yWindow="-110" windowWidth="19420" windowHeight="10420" xr2:uid="{F3751D05-E502-4580-A80B-81830509CBC9}"/>
  </bookViews>
  <sheets>
    <sheet name="A8" sheetId="1" r:id="rId1"/>
  </sheets>
  <externalReferences>
    <externalReference r:id="rId2"/>
  </externalReferences>
  <definedNames>
    <definedName name="_xlnm._FilterDatabase" localSheetId="0" hidden="1">'A8'!$B$6:$R$131</definedName>
    <definedName name="_xlnm.Print_Area" localSheetId="0">'A8'!$A$1:$P$137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0" i="1" l="1"/>
  <c r="M130" i="1"/>
  <c r="L130" i="1"/>
  <c r="K130" i="1"/>
  <c r="I130" i="1"/>
  <c r="H130" i="1"/>
  <c r="F130" i="1"/>
  <c r="E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130" i="1" s="1"/>
  <c r="O9" i="1"/>
  <c r="O8" i="1"/>
  <c r="B8" i="1" a="1"/>
  <c r="B8" i="1" s="1"/>
  <c r="H2" i="1"/>
  <c r="F2" i="1"/>
  <c r="D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<sst xmlns="http://schemas.openxmlformats.org/spreadsheetml/2006/main" count="270" uniqueCount="148">
  <si>
    <t>Name of the Corporate Debtor</t>
  </si>
  <si>
    <t>Date of commencement of CIRP</t>
  </si>
  <si>
    <t>List of creditors as on:</t>
  </si>
  <si>
    <t>Annexure 8 - List of Operational creditors (Other than workmen and Employees and Government dues)</t>
  </si>
  <si>
    <t>Amount in Rs</t>
  </si>
  <si>
    <t>SI No</t>
  </si>
  <si>
    <t>Details of Claim received</t>
  </si>
  <si>
    <t>Details of claims admitted</t>
  </si>
  <si>
    <t>Amount of Contingent Claims</t>
  </si>
  <si>
    <t>Amount of any mutual dues that may be set off</t>
  </si>
  <si>
    <t>Amount of Claims not admitted</t>
  </si>
  <si>
    <t xml:space="preserve">Amount of Claims under verification </t>
  </si>
  <si>
    <t>Remarks, if any</t>
  </si>
  <si>
    <t>Name of Creditor</t>
  </si>
  <si>
    <t>Date of receipt</t>
  </si>
  <si>
    <t>Amount Claimed</t>
  </si>
  <si>
    <t>Amt of Claim Admitted</t>
  </si>
  <si>
    <t>Nature of Claim</t>
  </si>
  <si>
    <t>Amount covered by Security Interest</t>
  </si>
  <si>
    <t>Amount covered by Guarantee</t>
  </si>
  <si>
    <t>Whether Related Party?</t>
  </si>
  <si>
    <t>% Voting Share in CoC, if applicable</t>
  </si>
  <si>
    <t>Amerikan Steels Pvt Ltd</t>
  </si>
  <si>
    <t>Operational debt arising out of sales/purchase</t>
  </si>
  <si>
    <t>Jay Singhoter Enterprise</t>
  </si>
  <si>
    <t>Raj Mandir Roadlines</t>
  </si>
  <si>
    <t>Raj Laxmi Enterprise</t>
  </si>
  <si>
    <t>Akshar Enterprise</t>
  </si>
  <si>
    <t>SCI Securities Services Pvt Ltd</t>
  </si>
  <si>
    <t>BNK Power Solutions Pvt Ltd</t>
  </si>
  <si>
    <t>Danubha Ranubha Jadeja</t>
  </si>
  <si>
    <t>Dhruv Enterprise</t>
  </si>
  <si>
    <t>Krupali Steel Corporation</t>
  </si>
  <si>
    <t>Khatri Enterprise</t>
  </si>
  <si>
    <t>Insaf Manpower Suppliers</t>
  </si>
  <si>
    <t>Momay Construction</t>
  </si>
  <si>
    <t>Shreenathji Steel and Cement Company</t>
  </si>
  <si>
    <t>Sahdevsinh Jadeja</t>
  </si>
  <si>
    <t>National Securities Depository Limited</t>
  </si>
  <si>
    <t>Vishwa Enterprise</t>
  </si>
  <si>
    <t>Technomech Engineering</t>
  </si>
  <si>
    <t>Mahipalsinh Pravinsinh Gohil</t>
  </si>
  <si>
    <t>M.I. Construction</t>
  </si>
  <si>
    <t>Tamir Construction</t>
  </si>
  <si>
    <t>Bhagwati Construction</t>
  </si>
  <si>
    <t>Bhagwati Earth Movers</t>
  </si>
  <si>
    <t>Tamir Suppliers</t>
  </si>
  <si>
    <t>Avkar Traders</t>
  </si>
  <si>
    <t>Bhumi Steel Corporation</t>
  </si>
  <si>
    <t>Rahim Suppliers</t>
  </si>
  <si>
    <t>Bhartiben Bhupendrabhai Chauhan</t>
  </si>
  <si>
    <t>Jilani Construction</t>
  </si>
  <si>
    <t>Deep Corporation</t>
  </si>
  <si>
    <t>Nirmal and Co</t>
  </si>
  <si>
    <t>Shubham Trading Company</t>
  </si>
  <si>
    <t>Conash Infrastructure</t>
  </si>
  <si>
    <t>Ahinir Corporation</t>
  </si>
  <si>
    <t>Jay Engineering Co</t>
  </si>
  <si>
    <t>Smeetaba Sukhdevsinh Jadeja</t>
  </si>
  <si>
    <t>Narmada Sales Corporation</t>
  </si>
  <si>
    <t>Isha Sidik Chavan</t>
  </si>
  <si>
    <t>Ajit Sales Corporation</t>
  </si>
  <si>
    <t>Regal Hygiene Solutions</t>
  </si>
  <si>
    <t>Adinath Enterprise</t>
  </si>
  <si>
    <t>Kayub Suppliers</t>
  </si>
  <si>
    <t>Jadeja Suppliers</t>
  </si>
  <si>
    <t>Sun Enterprise</t>
  </si>
  <si>
    <t>Suresh S Patel</t>
  </si>
  <si>
    <t>Altaf Construction</t>
  </si>
  <si>
    <t>J M Group</t>
  </si>
  <si>
    <t>Shree Sadguru Logistics</t>
  </si>
  <si>
    <t>Tushar Engineering</t>
  </si>
  <si>
    <t>Nanji Mithubhai Solanki</t>
  </si>
  <si>
    <t>Anand Kumar Jain</t>
  </si>
  <si>
    <t>Shahin Transport Corporation</t>
  </si>
  <si>
    <t>Masyc Projects Pvt Ltd</t>
  </si>
  <si>
    <t>Divyesh Transport</t>
  </si>
  <si>
    <t>Samarth Sai Roadlines</t>
  </si>
  <si>
    <t>Guardwell Security Services Pvt Ltd</t>
  </si>
  <si>
    <t>Samar Goods Carriers</t>
  </si>
  <si>
    <t>SBI Capital Markets Ltd</t>
  </si>
  <si>
    <t>Tushar Shah</t>
  </si>
  <si>
    <t>Riddhiben Tusharbhai Shah</t>
  </si>
  <si>
    <t>Naveenbhai Khraj Darji</t>
  </si>
  <si>
    <t>Gitesh Shah</t>
  </si>
  <si>
    <t>Rajendra Velji Darji</t>
  </si>
  <si>
    <t>Hetal Gitesh Shah</t>
  </si>
  <si>
    <t>Gayatri Logistics</t>
  </si>
  <si>
    <t>Achal Cargo Movers Pvt Ltd</t>
  </si>
  <si>
    <t>Janvi Cement Trading Company</t>
  </si>
  <si>
    <t>Diva Corporation</t>
  </si>
  <si>
    <t>Ashapura Enterprise</t>
  </si>
  <si>
    <t>Raj Hardware</t>
  </si>
  <si>
    <t>Honey Traders</t>
  </si>
  <si>
    <t>Shree Khedut Sahakari Ginning and Pressing</t>
  </si>
  <si>
    <t>Lal Singh Chauhan</t>
  </si>
  <si>
    <t>Shree Mahaveer Enterprise</t>
  </si>
  <si>
    <t>MX Advertising Pvt Ltd</t>
  </si>
  <si>
    <t>Amad Jusab Miyaji</t>
  </si>
  <si>
    <t>Priyaben Pareshbhai Thacker</t>
  </si>
  <si>
    <t>Mahalaxmi Traders</t>
  </si>
  <si>
    <t>Shree Ram Trading Co</t>
  </si>
  <si>
    <t>ASL Sales and Services LLP</t>
  </si>
  <si>
    <t>Jaljivan Enterprise</t>
  </si>
  <si>
    <t>Jal Jivan Water Suppliers</t>
  </si>
  <si>
    <t>Jaljivan Suppliers</t>
  </si>
  <si>
    <t>Jaljivan Engineering</t>
  </si>
  <si>
    <t>Taqdir Suppliers</t>
  </si>
  <si>
    <t>Bharat Narsinh Hothi</t>
  </si>
  <si>
    <t>Ramniklal Ashar</t>
  </si>
  <si>
    <t>Hajee A. P. Bava &amp; Co. Constructions Pvt Ltd</t>
  </si>
  <si>
    <t>Bhartiben Shah</t>
  </si>
  <si>
    <t>Kamnath Logitics</t>
  </si>
  <si>
    <t>SK Engineering</t>
  </si>
  <si>
    <t>Starlog Enterprises Limited</t>
  </si>
  <si>
    <t>Arham Carriers Pvt Ltd</t>
  </si>
  <si>
    <t>Akta Corporation</t>
  </si>
  <si>
    <t>Deepak Trading Corporation</t>
  </si>
  <si>
    <t>Purav Tarpaulins</t>
  </si>
  <si>
    <t>Jat Abdullah Phul</t>
  </si>
  <si>
    <t>RajendraSingh K Jadeja</t>
  </si>
  <si>
    <t>Shree Momay Construction</t>
  </si>
  <si>
    <t>Gabha Rabari</t>
  </si>
  <si>
    <t>Gohil Virendrasinh Dashratsinh</t>
  </si>
  <si>
    <t>Gajanand Traders</t>
  </si>
  <si>
    <t>Radha Traders</t>
  </si>
  <si>
    <t>Rahul Babulal Solanki</t>
  </si>
  <si>
    <t>Isa Ibrahim Halepotra</t>
  </si>
  <si>
    <t>Osman Mokarshi</t>
  </si>
  <si>
    <t>Gabhabhai Rabari</t>
  </si>
  <si>
    <t>Karim Construction</t>
  </si>
  <si>
    <t>Kishorsinh R Jadeja</t>
  </si>
  <si>
    <t>Bhoomi Water Suppliers</t>
  </si>
  <si>
    <t>HareshBhai Joshi</t>
  </si>
  <si>
    <t>H.O. Halepotra</t>
  </si>
  <si>
    <t>Rehan Supplieres</t>
  </si>
  <si>
    <t>Abdul Kadar Umar Halepotra</t>
  </si>
  <si>
    <t>Anas Cargo Carrier</t>
  </si>
  <si>
    <t>Hetal Construction and travels</t>
  </si>
  <si>
    <t>Rizwan Constructions</t>
  </si>
  <si>
    <t>Sumra Ramjan Dhinmamad</t>
  </si>
  <si>
    <t>Ashapura Security Service</t>
  </si>
  <si>
    <t>Salim Suppliers</t>
  </si>
  <si>
    <t>AbdulKhaled Sidik  Hingora (A.S.Logistics)</t>
  </si>
  <si>
    <t>TOTAL</t>
  </si>
  <si>
    <t xml:space="preserve">* Related Party status of all creditors under verification </t>
  </si>
  <si>
    <t>Notes</t>
  </si>
  <si>
    <t>Claim under verification pending reconciliation with books of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</si>
</sst>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 * #,##0.0_ ;_ * \-#,##0.0_ ;_ * &quot;-&quot;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164" fontId="0" fillId="0" borderId="0" xfId="1" applyNumberFormat="1" applyFont="1" applyAlignment="1">
      <alignment horizontal="center" vertical="top"/>
    </xf>
    <xf numFmtId="0" fontId="0" fillId="0" borderId="0" xfId="0" applyAlignment="1">
      <alignment horizontal="left" vertical="top"/>
    </xf>
    <xf numFmtId="0" fontId="2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 wrapText="1"/>
    </xf>
    <xf numFmtId="14" fontId="0" fillId="0" borderId="4" xfId="0" applyNumberFormat="1" applyBorder="1" applyAlignment="1">
      <alignment vertical="top" wrapText="1"/>
    </xf>
    <xf numFmtId="164" fontId="0" fillId="0" borderId="4" xfId="1" applyNumberFormat="1" applyFont="1" applyFill="1" applyBorder="1" applyAlignment="1">
      <alignment horizontal="center" vertical="top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/>
    </xf>
    <xf numFmtId="164" fontId="0" fillId="0" borderId="4" xfId="1" applyNumberFormat="1" applyFont="1" applyBorder="1" applyAlignment="1">
      <alignment horizontal="center" vertical="top"/>
    </xf>
    <xf numFmtId="43" fontId="0" fillId="0" borderId="4" xfId="1" applyFont="1" applyBorder="1" applyAlignment="1">
      <alignment vertical="top"/>
    </xf>
    <xf numFmtId="43" fontId="0" fillId="0" borderId="0" xfId="0" applyNumberForma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4" xfId="0" applyBorder="1"/>
    <xf numFmtId="14" fontId="3" fillId="0" borderId="4" xfId="0" applyNumberFormat="1" applyFont="1" applyBorder="1"/>
    <xf numFmtId="164" fontId="3" fillId="0" borderId="4" xfId="1" applyNumberFormat="1" applyFont="1" applyFill="1" applyBorder="1"/>
    <xf numFmtId="0" fontId="0" fillId="0" borderId="4" xfId="0" applyBorder="1" applyAlignment="1">
      <alignment wrapText="1"/>
    </xf>
    <xf numFmtId="14" fontId="3" fillId="0" borderId="4" xfId="0" applyNumberFormat="1" applyFont="1" applyBorder="1" applyAlignment="1">
      <alignment horizontal="right"/>
    </xf>
    <xf numFmtId="0" fontId="2" fillId="3" borderId="4" xfId="0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/>
    </xf>
    <xf numFmtId="164" fontId="2" fillId="3" borderId="4" xfId="1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165" fontId="0" fillId="0" borderId="0" xfId="1" applyNumberFormat="1" applyFont="1" applyAlignment="1">
      <alignment horizontal="center" vertical="top"/>
    </xf>
    <xf numFmtId="166" fontId="0" fillId="0" borderId="0" xfId="0" applyNumberForma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64" fontId="5" fillId="0" borderId="0" xfId="1" applyNumberFormat="1" applyFont="1" applyAlignment="1">
      <alignment horizontal="center" vertical="top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yashaswi_sharma_in_ey_com/Documents/Documents/Vadraj/10.%20Claims/List%20of%20creditors%20as%20on%2002-03-2024%20(IBBI%20forma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1"/>
      <sheetName val="A2"/>
      <sheetName val="A3"/>
      <sheetName val="A4"/>
      <sheetName val="A5"/>
      <sheetName val="A6"/>
      <sheetName val="A7"/>
      <sheetName val="A8"/>
      <sheetName val="A9"/>
    </sheetNames>
    <sheetDataSet>
      <sheetData sheetId="0"/>
      <sheetData sheetId="1"/>
      <sheetData sheetId="2"/>
      <sheetData sheetId="3">
        <row r="2">
          <cell r="E2" t="str">
            <v>Vadraj Cement Limited</v>
          </cell>
          <cell r="G2">
            <v>45324</v>
          </cell>
          <cell r="I2">
            <v>45353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2850-CAE5-4E90-A6F7-219BAA97BE64}">
  <sheetPr>
    <pageSetUpPr fitToPage="1"/>
  </sheetPr>
  <dimension ref="B2:R137"/>
  <sheetViews>
    <sheetView showGridLines="0" tabSelected="1" zoomScale="81" zoomScaleNormal="81" workbookViewId="0">
      <selection activeCell="H4" sqref="H4"/>
    </sheetView>
  </sheetViews>
  <sheetFormatPr defaultRowHeight="14.5" x14ac:dyDescent="0.35"/>
  <cols>
    <col min="1" max="1" width="2.1796875" style="9" customWidth="1"/>
    <col min="2" max="2" width="5.54296875" style="9" bestFit="1" customWidth="1"/>
    <col min="3" max="3" width="45.08984375" style="9" customWidth="1"/>
    <col min="4" max="4" width="16.08984375" style="7" customWidth="1"/>
    <col min="5" max="5" width="16.6328125" style="11" bestFit="1" customWidth="1"/>
    <col min="6" max="6" width="14.1796875" style="7" bestFit="1" customWidth="1"/>
    <col min="7" max="7" width="19.453125" style="12" bestFit="1" customWidth="1"/>
    <col min="8" max="8" width="12.453125" style="7" customWidth="1"/>
    <col min="9" max="9" width="12.26953125" style="7" customWidth="1"/>
    <col min="10" max="11" width="14" style="7" customWidth="1"/>
    <col min="12" max="12" width="16.7265625" style="8" bestFit="1" customWidth="1"/>
    <col min="13" max="13" width="15.54296875" style="7" bestFit="1" customWidth="1"/>
    <col min="14" max="15" width="16.7265625" style="7" bestFit="1" customWidth="1"/>
    <col min="16" max="16" width="17.81640625" style="7" customWidth="1"/>
    <col min="17" max="18" width="8.7265625" style="7"/>
    <col min="19" max="16384" width="8.7265625" style="9"/>
  </cols>
  <sheetData>
    <row r="2" spans="2:18" ht="43.5" x14ac:dyDescent="0.35">
      <c r="B2" s="1" t="s">
        <v>0</v>
      </c>
      <c r="C2" s="2"/>
      <c r="D2" s="3" t="str">
        <f>+[1]A3!E2</f>
        <v>Vadraj Cement Limited</v>
      </c>
      <c r="E2" s="4" t="s">
        <v>1</v>
      </c>
      <c r="F2" s="5">
        <f>+[1]A3!G2</f>
        <v>45324</v>
      </c>
      <c r="G2" s="6" t="s">
        <v>2</v>
      </c>
      <c r="H2" s="5">
        <f>+[1]A3!I2</f>
        <v>45353</v>
      </c>
    </row>
    <row r="4" spans="2:18" x14ac:dyDescent="0.35">
      <c r="B4" s="10" t="s">
        <v>3</v>
      </c>
    </row>
    <row r="5" spans="2:18" x14ac:dyDescent="0.35">
      <c r="P5" s="7" t="s">
        <v>4</v>
      </c>
    </row>
    <row r="6" spans="2:18" s="22" customFormat="1" x14ac:dyDescent="0.35">
      <c r="B6" s="13" t="s">
        <v>5</v>
      </c>
      <c r="C6" s="14"/>
      <c r="D6" s="15" t="s">
        <v>6</v>
      </c>
      <c r="E6" s="16"/>
      <c r="F6" s="15" t="s">
        <v>7</v>
      </c>
      <c r="G6" s="17"/>
      <c r="H6" s="17"/>
      <c r="I6" s="17"/>
      <c r="J6" s="17"/>
      <c r="K6" s="16"/>
      <c r="L6" s="18" t="s">
        <v>8</v>
      </c>
      <c r="M6" s="19" t="s">
        <v>9</v>
      </c>
      <c r="N6" s="19" t="s">
        <v>10</v>
      </c>
      <c r="O6" s="19" t="s">
        <v>11</v>
      </c>
      <c r="P6" s="20" t="s">
        <v>12</v>
      </c>
      <c r="Q6" s="21"/>
      <c r="R6" s="21"/>
    </row>
    <row r="7" spans="2:18" s="22" customFormat="1" ht="58" x14ac:dyDescent="0.35">
      <c r="B7" s="13"/>
      <c r="C7" s="23" t="s">
        <v>13</v>
      </c>
      <c r="D7" s="24" t="s">
        <v>14</v>
      </c>
      <c r="E7" s="25" t="s">
        <v>15</v>
      </c>
      <c r="F7" s="26" t="s">
        <v>16</v>
      </c>
      <c r="G7" s="27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8"/>
      <c r="M7" s="29"/>
      <c r="N7" s="29"/>
      <c r="O7" s="29"/>
      <c r="P7" s="30"/>
      <c r="Q7" s="21"/>
      <c r="R7" s="21"/>
    </row>
    <row r="8" spans="2:18" ht="43.5" x14ac:dyDescent="0.35">
      <c r="B8" s="31" cm="1">
        <f t="array" ref="B8:B129">_xlfn.SEQUENCE(122)</f>
        <v>1</v>
      </c>
      <c r="C8" s="32" t="s">
        <v>22</v>
      </c>
      <c r="D8" s="33">
        <v>45329</v>
      </c>
      <c r="E8" s="34">
        <v>28047524</v>
      </c>
      <c r="F8" s="34">
        <v>0</v>
      </c>
      <c r="G8" s="35" t="s">
        <v>23</v>
      </c>
      <c r="H8" s="34">
        <v>0</v>
      </c>
      <c r="I8" s="34">
        <v>0</v>
      </c>
      <c r="J8" s="36"/>
      <c r="K8" s="36"/>
      <c r="L8" s="34">
        <v>0</v>
      </c>
      <c r="M8" s="34">
        <v>0</v>
      </c>
      <c r="N8" s="34">
        <v>0</v>
      </c>
      <c r="O8" s="37">
        <f>E8-F8-L8-M8-N8</f>
        <v>28047524</v>
      </c>
      <c r="P8" s="38"/>
      <c r="Q8" s="39"/>
    </row>
    <row r="9" spans="2:18" ht="43.5" x14ac:dyDescent="0.35">
      <c r="B9" s="31">
        <v>2</v>
      </c>
      <c r="C9" s="32" t="s">
        <v>24</v>
      </c>
      <c r="D9" s="33">
        <v>45332</v>
      </c>
      <c r="E9" s="34">
        <v>1401232</v>
      </c>
      <c r="F9" s="34">
        <v>0</v>
      </c>
      <c r="G9" s="35" t="s">
        <v>23</v>
      </c>
      <c r="H9" s="34">
        <v>0</v>
      </c>
      <c r="I9" s="34">
        <v>0</v>
      </c>
      <c r="J9" s="36"/>
      <c r="K9" s="36"/>
      <c r="L9" s="34">
        <v>0</v>
      </c>
      <c r="M9" s="34">
        <v>0</v>
      </c>
      <c r="N9" s="34">
        <v>0</v>
      </c>
      <c r="O9" s="37">
        <f t="shared" ref="O9:O72" si="0">E9-F9-L9-M9-N9</f>
        <v>1401232</v>
      </c>
      <c r="P9" s="38"/>
      <c r="Q9" s="39"/>
    </row>
    <row r="10" spans="2:18" ht="43.5" x14ac:dyDescent="0.35">
      <c r="B10" s="31">
        <v>3</v>
      </c>
      <c r="C10" s="32" t="s">
        <v>25</v>
      </c>
      <c r="D10" s="33">
        <v>45335</v>
      </c>
      <c r="E10" s="34">
        <v>131985.16</v>
      </c>
      <c r="F10" s="34">
        <v>0</v>
      </c>
      <c r="G10" s="35" t="s">
        <v>23</v>
      </c>
      <c r="H10" s="34">
        <v>0</v>
      </c>
      <c r="I10" s="34">
        <v>0</v>
      </c>
      <c r="J10" s="36"/>
      <c r="K10" s="36"/>
      <c r="L10" s="34">
        <v>0</v>
      </c>
      <c r="M10" s="34">
        <v>0</v>
      </c>
      <c r="N10" s="34">
        <v>0</v>
      </c>
      <c r="O10" s="37">
        <f t="shared" si="0"/>
        <v>131985.16</v>
      </c>
      <c r="P10" s="38"/>
      <c r="Q10" s="39"/>
    </row>
    <row r="11" spans="2:18" ht="43.5" x14ac:dyDescent="0.35">
      <c r="B11" s="31">
        <v>4</v>
      </c>
      <c r="C11" s="32" t="s">
        <v>26</v>
      </c>
      <c r="D11" s="33">
        <v>45335</v>
      </c>
      <c r="E11" s="34">
        <v>1550619.35</v>
      </c>
      <c r="F11" s="34">
        <v>0</v>
      </c>
      <c r="G11" s="35" t="s">
        <v>23</v>
      </c>
      <c r="H11" s="34">
        <v>0</v>
      </c>
      <c r="I11" s="34">
        <v>0</v>
      </c>
      <c r="J11" s="36"/>
      <c r="K11" s="36"/>
      <c r="L11" s="34">
        <v>0</v>
      </c>
      <c r="M11" s="34">
        <v>0</v>
      </c>
      <c r="N11" s="34">
        <v>0</v>
      </c>
      <c r="O11" s="37">
        <f t="shared" si="0"/>
        <v>1550619.35</v>
      </c>
      <c r="P11" s="38"/>
      <c r="Q11" s="39"/>
    </row>
    <row r="12" spans="2:18" ht="43.5" x14ac:dyDescent="0.35">
      <c r="B12" s="31">
        <v>5</v>
      </c>
      <c r="C12" s="32" t="s">
        <v>27</v>
      </c>
      <c r="D12" s="33">
        <v>45334</v>
      </c>
      <c r="E12" s="34">
        <v>2110751</v>
      </c>
      <c r="F12" s="34">
        <v>0</v>
      </c>
      <c r="G12" s="35" t="s">
        <v>23</v>
      </c>
      <c r="H12" s="34">
        <v>0</v>
      </c>
      <c r="I12" s="34">
        <v>0</v>
      </c>
      <c r="J12" s="36"/>
      <c r="K12" s="36"/>
      <c r="L12" s="34">
        <v>0</v>
      </c>
      <c r="M12" s="34">
        <v>0</v>
      </c>
      <c r="N12" s="34">
        <v>0</v>
      </c>
      <c r="O12" s="37">
        <f t="shared" si="0"/>
        <v>2110751</v>
      </c>
      <c r="P12" s="38"/>
      <c r="Q12" s="39"/>
    </row>
    <row r="13" spans="2:18" ht="43.5" x14ac:dyDescent="0.35">
      <c r="B13" s="31">
        <v>6</v>
      </c>
      <c r="C13" s="40" t="s">
        <v>28</v>
      </c>
      <c r="D13" s="33">
        <v>45334</v>
      </c>
      <c r="E13" s="34">
        <v>4478233.5199999996</v>
      </c>
      <c r="F13" s="34">
        <v>0</v>
      </c>
      <c r="G13" s="35" t="s">
        <v>23</v>
      </c>
      <c r="H13" s="34">
        <v>0</v>
      </c>
      <c r="I13" s="34">
        <v>0</v>
      </c>
      <c r="J13" s="36"/>
      <c r="K13" s="36"/>
      <c r="L13" s="34">
        <v>0</v>
      </c>
      <c r="M13" s="34">
        <v>0</v>
      </c>
      <c r="N13" s="34">
        <v>0</v>
      </c>
      <c r="O13" s="37">
        <f t="shared" si="0"/>
        <v>4478233.5199999996</v>
      </c>
      <c r="P13" s="38"/>
      <c r="Q13" s="39"/>
    </row>
    <row r="14" spans="2:18" ht="43.5" x14ac:dyDescent="0.35">
      <c r="B14" s="31">
        <v>7</v>
      </c>
      <c r="C14" s="40" t="s">
        <v>29</v>
      </c>
      <c r="D14" s="33">
        <v>45334</v>
      </c>
      <c r="E14" s="34">
        <v>42999807</v>
      </c>
      <c r="F14" s="34">
        <v>0</v>
      </c>
      <c r="G14" s="35" t="s">
        <v>23</v>
      </c>
      <c r="H14" s="34">
        <v>0</v>
      </c>
      <c r="I14" s="34">
        <v>0</v>
      </c>
      <c r="J14" s="36"/>
      <c r="K14" s="36"/>
      <c r="L14" s="34">
        <v>0</v>
      </c>
      <c r="M14" s="34">
        <v>0</v>
      </c>
      <c r="N14" s="34">
        <v>0</v>
      </c>
      <c r="O14" s="37">
        <f t="shared" si="0"/>
        <v>42999807</v>
      </c>
      <c r="P14" s="38"/>
      <c r="Q14" s="39"/>
    </row>
    <row r="15" spans="2:18" ht="43.5" x14ac:dyDescent="0.35">
      <c r="B15" s="31">
        <v>8</v>
      </c>
      <c r="C15" s="40" t="s">
        <v>30</v>
      </c>
      <c r="D15" s="33">
        <v>45335</v>
      </c>
      <c r="E15" s="34">
        <v>1825455</v>
      </c>
      <c r="F15" s="34">
        <v>0</v>
      </c>
      <c r="G15" s="35" t="s">
        <v>23</v>
      </c>
      <c r="H15" s="34">
        <v>0</v>
      </c>
      <c r="I15" s="34">
        <v>0</v>
      </c>
      <c r="J15" s="36"/>
      <c r="K15" s="36"/>
      <c r="L15" s="34">
        <v>0</v>
      </c>
      <c r="M15" s="34">
        <v>0</v>
      </c>
      <c r="N15" s="34">
        <v>0</v>
      </c>
      <c r="O15" s="37">
        <f t="shared" si="0"/>
        <v>1825455</v>
      </c>
      <c r="P15" s="38"/>
      <c r="Q15" s="39"/>
    </row>
    <row r="16" spans="2:18" ht="43.5" x14ac:dyDescent="0.35">
      <c r="B16" s="31">
        <v>9</v>
      </c>
      <c r="C16" s="40" t="s">
        <v>31</v>
      </c>
      <c r="D16" s="33">
        <v>45335</v>
      </c>
      <c r="E16" s="34">
        <v>153447</v>
      </c>
      <c r="F16" s="34">
        <v>0</v>
      </c>
      <c r="G16" s="35" t="s">
        <v>23</v>
      </c>
      <c r="H16" s="34">
        <v>0</v>
      </c>
      <c r="I16" s="34">
        <v>0</v>
      </c>
      <c r="J16" s="36"/>
      <c r="K16" s="36"/>
      <c r="L16" s="34">
        <v>0</v>
      </c>
      <c r="M16" s="34">
        <v>0</v>
      </c>
      <c r="N16" s="34">
        <v>0</v>
      </c>
      <c r="O16" s="37">
        <f t="shared" si="0"/>
        <v>153447</v>
      </c>
      <c r="P16" s="38"/>
      <c r="Q16" s="39"/>
    </row>
    <row r="17" spans="2:17" ht="43.5" x14ac:dyDescent="0.35">
      <c r="B17" s="31">
        <v>10</v>
      </c>
      <c r="C17" s="40" t="s">
        <v>32</v>
      </c>
      <c r="D17" s="33">
        <v>45335</v>
      </c>
      <c r="E17" s="34">
        <v>1396776.0000000002</v>
      </c>
      <c r="F17" s="34">
        <v>0</v>
      </c>
      <c r="G17" s="35" t="s">
        <v>23</v>
      </c>
      <c r="H17" s="34">
        <v>0</v>
      </c>
      <c r="I17" s="34">
        <v>0</v>
      </c>
      <c r="J17" s="36"/>
      <c r="K17" s="36"/>
      <c r="L17" s="34">
        <v>0</v>
      </c>
      <c r="M17" s="34">
        <v>0</v>
      </c>
      <c r="N17" s="34">
        <v>0</v>
      </c>
      <c r="O17" s="37">
        <f t="shared" si="0"/>
        <v>1396776.0000000002</v>
      </c>
      <c r="P17" s="38"/>
      <c r="Q17" s="39"/>
    </row>
    <row r="18" spans="2:17" ht="43.5" x14ac:dyDescent="0.35">
      <c r="B18" s="31">
        <v>11</v>
      </c>
      <c r="C18" s="40" t="s">
        <v>33</v>
      </c>
      <c r="D18" s="33">
        <v>45335</v>
      </c>
      <c r="E18" s="34">
        <v>3588602</v>
      </c>
      <c r="F18" s="34">
        <v>0</v>
      </c>
      <c r="G18" s="35" t="s">
        <v>23</v>
      </c>
      <c r="H18" s="34">
        <v>0</v>
      </c>
      <c r="I18" s="34">
        <v>0</v>
      </c>
      <c r="J18" s="36"/>
      <c r="K18" s="36"/>
      <c r="L18" s="34">
        <v>0</v>
      </c>
      <c r="M18" s="34">
        <v>0</v>
      </c>
      <c r="N18" s="34">
        <v>0</v>
      </c>
      <c r="O18" s="37">
        <f t="shared" si="0"/>
        <v>3588602</v>
      </c>
      <c r="P18" s="38"/>
      <c r="Q18" s="39"/>
    </row>
    <row r="19" spans="2:17" ht="43.5" x14ac:dyDescent="0.35">
      <c r="B19" s="31">
        <v>12</v>
      </c>
      <c r="C19" s="40" t="s">
        <v>34</v>
      </c>
      <c r="D19" s="33">
        <v>45335</v>
      </c>
      <c r="E19" s="34">
        <v>1888014</v>
      </c>
      <c r="F19" s="34">
        <v>0</v>
      </c>
      <c r="G19" s="35" t="s">
        <v>23</v>
      </c>
      <c r="H19" s="34">
        <v>0</v>
      </c>
      <c r="I19" s="34">
        <v>0</v>
      </c>
      <c r="J19" s="36"/>
      <c r="K19" s="36"/>
      <c r="L19" s="34">
        <v>0</v>
      </c>
      <c r="M19" s="34">
        <v>0</v>
      </c>
      <c r="N19" s="34">
        <v>0</v>
      </c>
      <c r="O19" s="37">
        <f t="shared" si="0"/>
        <v>1888014</v>
      </c>
      <c r="P19" s="38"/>
      <c r="Q19" s="39"/>
    </row>
    <row r="20" spans="2:17" ht="43.5" x14ac:dyDescent="0.35">
      <c r="B20" s="31">
        <v>13</v>
      </c>
      <c r="C20" s="40" t="s">
        <v>35</v>
      </c>
      <c r="D20" s="33">
        <v>45335</v>
      </c>
      <c r="E20" s="34">
        <v>10184585</v>
      </c>
      <c r="F20" s="34">
        <v>0</v>
      </c>
      <c r="G20" s="35" t="s">
        <v>23</v>
      </c>
      <c r="H20" s="34">
        <v>0</v>
      </c>
      <c r="I20" s="34">
        <v>0</v>
      </c>
      <c r="J20" s="36"/>
      <c r="K20" s="36"/>
      <c r="L20" s="34">
        <v>0</v>
      </c>
      <c r="M20" s="34">
        <v>0</v>
      </c>
      <c r="N20" s="34">
        <v>0</v>
      </c>
      <c r="O20" s="37">
        <f t="shared" si="0"/>
        <v>10184585</v>
      </c>
      <c r="P20" s="38"/>
      <c r="Q20" s="39"/>
    </row>
    <row r="21" spans="2:17" ht="43.5" x14ac:dyDescent="0.35">
      <c r="B21" s="31">
        <v>14</v>
      </c>
      <c r="C21" s="40" t="s">
        <v>36</v>
      </c>
      <c r="D21" s="33">
        <v>45335</v>
      </c>
      <c r="E21" s="34">
        <v>200000</v>
      </c>
      <c r="F21" s="34">
        <v>0</v>
      </c>
      <c r="G21" s="35" t="s">
        <v>23</v>
      </c>
      <c r="H21" s="34">
        <v>0</v>
      </c>
      <c r="I21" s="34">
        <v>0</v>
      </c>
      <c r="J21" s="36"/>
      <c r="K21" s="36"/>
      <c r="L21" s="34">
        <v>0</v>
      </c>
      <c r="M21" s="34">
        <v>0</v>
      </c>
      <c r="N21" s="34">
        <v>0</v>
      </c>
      <c r="O21" s="37">
        <f t="shared" si="0"/>
        <v>200000</v>
      </c>
      <c r="P21" s="38"/>
      <c r="Q21" s="39"/>
    </row>
    <row r="22" spans="2:17" ht="43.5" x14ac:dyDescent="0.35">
      <c r="B22" s="31">
        <v>15</v>
      </c>
      <c r="C22" s="40" t="s">
        <v>37</v>
      </c>
      <c r="D22" s="33">
        <v>45335</v>
      </c>
      <c r="E22" s="34">
        <v>291353</v>
      </c>
      <c r="F22" s="34">
        <v>0</v>
      </c>
      <c r="G22" s="35" t="s">
        <v>23</v>
      </c>
      <c r="H22" s="34">
        <v>0</v>
      </c>
      <c r="I22" s="34">
        <v>0</v>
      </c>
      <c r="J22" s="36"/>
      <c r="K22" s="36"/>
      <c r="L22" s="34">
        <v>0</v>
      </c>
      <c r="M22" s="34">
        <v>0</v>
      </c>
      <c r="N22" s="34">
        <v>0</v>
      </c>
      <c r="O22" s="37">
        <f t="shared" si="0"/>
        <v>291353</v>
      </c>
      <c r="P22" s="38"/>
      <c r="Q22" s="39"/>
    </row>
    <row r="23" spans="2:17" ht="43.5" x14ac:dyDescent="0.35">
      <c r="B23" s="31">
        <v>16</v>
      </c>
      <c r="C23" s="40" t="s">
        <v>38</v>
      </c>
      <c r="D23" s="33">
        <v>45335</v>
      </c>
      <c r="E23" s="34">
        <v>790789.27</v>
      </c>
      <c r="F23" s="34">
        <v>0</v>
      </c>
      <c r="G23" s="35" t="s">
        <v>23</v>
      </c>
      <c r="H23" s="34">
        <v>0</v>
      </c>
      <c r="I23" s="34">
        <v>0</v>
      </c>
      <c r="J23" s="36"/>
      <c r="K23" s="36"/>
      <c r="L23" s="34">
        <v>0</v>
      </c>
      <c r="M23" s="34">
        <v>0</v>
      </c>
      <c r="N23" s="34">
        <v>0</v>
      </c>
      <c r="O23" s="37">
        <f t="shared" si="0"/>
        <v>790789.27</v>
      </c>
      <c r="P23" s="38"/>
      <c r="Q23" s="39"/>
    </row>
    <row r="24" spans="2:17" ht="43.5" x14ac:dyDescent="0.35">
      <c r="B24" s="31">
        <v>17</v>
      </c>
      <c r="C24" s="40" t="s">
        <v>39</v>
      </c>
      <c r="D24" s="33">
        <v>45335</v>
      </c>
      <c r="E24" s="34">
        <v>80763</v>
      </c>
      <c r="F24" s="34">
        <v>0</v>
      </c>
      <c r="G24" s="35" t="s">
        <v>23</v>
      </c>
      <c r="H24" s="34">
        <v>0</v>
      </c>
      <c r="I24" s="34">
        <v>0</v>
      </c>
      <c r="J24" s="36"/>
      <c r="K24" s="36"/>
      <c r="L24" s="34">
        <v>0</v>
      </c>
      <c r="M24" s="34">
        <v>0</v>
      </c>
      <c r="N24" s="34">
        <v>0</v>
      </c>
      <c r="O24" s="37">
        <f t="shared" si="0"/>
        <v>80763</v>
      </c>
      <c r="P24" s="38"/>
      <c r="Q24" s="39"/>
    </row>
    <row r="25" spans="2:17" ht="43.5" x14ac:dyDescent="0.35">
      <c r="B25" s="31">
        <v>18</v>
      </c>
      <c r="C25" s="40" t="s">
        <v>40</v>
      </c>
      <c r="D25" s="33">
        <v>45335</v>
      </c>
      <c r="E25" s="34">
        <v>1367238</v>
      </c>
      <c r="F25" s="34">
        <v>0</v>
      </c>
      <c r="G25" s="35" t="s">
        <v>23</v>
      </c>
      <c r="H25" s="34">
        <v>0</v>
      </c>
      <c r="I25" s="34">
        <v>0</v>
      </c>
      <c r="J25" s="36"/>
      <c r="K25" s="36"/>
      <c r="L25" s="34">
        <v>0</v>
      </c>
      <c r="M25" s="34">
        <v>0</v>
      </c>
      <c r="N25" s="34">
        <v>0</v>
      </c>
      <c r="O25" s="37">
        <f t="shared" si="0"/>
        <v>1367238</v>
      </c>
      <c r="P25" s="38"/>
      <c r="Q25" s="39"/>
    </row>
    <row r="26" spans="2:17" ht="43.5" x14ac:dyDescent="0.35">
      <c r="B26" s="31">
        <v>19</v>
      </c>
      <c r="C26" s="40" t="s">
        <v>41</v>
      </c>
      <c r="D26" s="33">
        <v>45335</v>
      </c>
      <c r="E26" s="34">
        <v>175297</v>
      </c>
      <c r="F26" s="34">
        <v>0</v>
      </c>
      <c r="G26" s="35" t="s">
        <v>23</v>
      </c>
      <c r="H26" s="34">
        <v>0</v>
      </c>
      <c r="I26" s="34">
        <v>0</v>
      </c>
      <c r="J26" s="36"/>
      <c r="K26" s="36"/>
      <c r="L26" s="34">
        <v>0</v>
      </c>
      <c r="M26" s="34">
        <v>0</v>
      </c>
      <c r="N26" s="34">
        <v>0</v>
      </c>
      <c r="O26" s="37">
        <f t="shared" si="0"/>
        <v>175297</v>
      </c>
      <c r="P26" s="38"/>
      <c r="Q26" s="39"/>
    </row>
    <row r="27" spans="2:17" ht="43.5" x14ac:dyDescent="0.35">
      <c r="B27" s="31">
        <v>20</v>
      </c>
      <c r="C27" s="40" t="s">
        <v>42</v>
      </c>
      <c r="D27" s="33">
        <v>45335</v>
      </c>
      <c r="E27" s="34">
        <v>239144</v>
      </c>
      <c r="F27" s="34">
        <v>0</v>
      </c>
      <c r="G27" s="35" t="s">
        <v>23</v>
      </c>
      <c r="H27" s="34">
        <v>0</v>
      </c>
      <c r="I27" s="34">
        <v>0</v>
      </c>
      <c r="J27" s="36"/>
      <c r="K27" s="36"/>
      <c r="L27" s="34">
        <v>0</v>
      </c>
      <c r="M27" s="34">
        <v>0</v>
      </c>
      <c r="N27" s="34">
        <v>0</v>
      </c>
      <c r="O27" s="37">
        <f t="shared" si="0"/>
        <v>239144</v>
      </c>
      <c r="P27" s="38"/>
      <c r="Q27" s="39"/>
    </row>
    <row r="28" spans="2:17" ht="43.5" x14ac:dyDescent="0.35">
      <c r="B28" s="31">
        <v>21</v>
      </c>
      <c r="C28" s="40" t="s">
        <v>43</v>
      </c>
      <c r="D28" s="33">
        <v>45335</v>
      </c>
      <c r="E28" s="34">
        <v>11478761</v>
      </c>
      <c r="F28" s="34">
        <v>0</v>
      </c>
      <c r="G28" s="35" t="s">
        <v>23</v>
      </c>
      <c r="H28" s="34">
        <v>0</v>
      </c>
      <c r="I28" s="34">
        <v>0</v>
      </c>
      <c r="J28" s="36"/>
      <c r="K28" s="36"/>
      <c r="L28" s="34">
        <v>0</v>
      </c>
      <c r="M28" s="34">
        <v>0</v>
      </c>
      <c r="N28" s="34">
        <v>0</v>
      </c>
      <c r="O28" s="37">
        <f t="shared" si="0"/>
        <v>11478761</v>
      </c>
      <c r="P28" s="38"/>
      <c r="Q28" s="39"/>
    </row>
    <row r="29" spans="2:17" ht="43.5" x14ac:dyDescent="0.35">
      <c r="B29" s="31">
        <v>22</v>
      </c>
      <c r="C29" s="40" t="s">
        <v>44</v>
      </c>
      <c r="D29" s="33">
        <v>45335</v>
      </c>
      <c r="E29" s="34">
        <v>2465326</v>
      </c>
      <c r="F29" s="34">
        <v>0</v>
      </c>
      <c r="G29" s="35" t="s">
        <v>23</v>
      </c>
      <c r="H29" s="34">
        <v>0</v>
      </c>
      <c r="I29" s="34">
        <v>0</v>
      </c>
      <c r="J29" s="36"/>
      <c r="K29" s="36"/>
      <c r="L29" s="34">
        <v>0</v>
      </c>
      <c r="M29" s="34">
        <v>0</v>
      </c>
      <c r="N29" s="34">
        <v>0</v>
      </c>
      <c r="O29" s="37">
        <f t="shared" si="0"/>
        <v>2465326</v>
      </c>
      <c r="P29" s="38"/>
      <c r="Q29" s="39"/>
    </row>
    <row r="30" spans="2:17" ht="43.5" x14ac:dyDescent="0.35">
      <c r="B30" s="31">
        <v>23</v>
      </c>
      <c r="C30" s="40" t="s">
        <v>45</v>
      </c>
      <c r="D30" s="33">
        <v>45335</v>
      </c>
      <c r="E30" s="34">
        <v>3568853</v>
      </c>
      <c r="F30" s="34">
        <v>0</v>
      </c>
      <c r="G30" s="35" t="s">
        <v>23</v>
      </c>
      <c r="H30" s="34">
        <v>0</v>
      </c>
      <c r="I30" s="34">
        <v>0</v>
      </c>
      <c r="J30" s="36"/>
      <c r="K30" s="36"/>
      <c r="L30" s="34">
        <v>0</v>
      </c>
      <c r="M30" s="34">
        <v>0</v>
      </c>
      <c r="N30" s="34">
        <v>0</v>
      </c>
      <c r="O30" s="37">
        <f t="shared" si="0"/>
        <v>3568853</v>
      </c>
      <c r="P30" s="38"/>
      <c r="Q30" s="39"/>
    </row>
    <row r="31" spans="2:17" ht="43.5" x14ac:dyDescent="0.35">
      <c r="B31" s="31">
        <v>24</v>
      </c>
      <c r="C31" s="40" t="s">
        <v>46</v>
      </c>
      <c r="D31" s="33">
        <v>45335</v>
      </c>
      <c r="E31" s="34">
        <v>11260113</v>
      </c>
      <c r="F31" s="34">
        <v>0</v>
      </c>
      <c r="G31" s="35" t="s">
        <v>23</v>
      </c>
      <c r="H31" s="34">
        <v>0</v>
      </c>
      <c r="I31" s="34">
        <v>0</v>
      </c>
      <c r="J31" s="36"/>
      <c r="K31" s="36"/>
      <c r="L31" s="34">
        <v>0</v>
      </c>
      <c r="M31" s="34">
        <v>0</v>
      </c>
      <c r="N31" s="34">
        <v>0</v>
      </c>
      <c r="O31" s="37">
        <f t="shared" si="0"/>
        <v>11260113</v>
      </c>
      <c r="P31" s="38"/>
      <c r="Q31" s="39"/>
    </row>
    <row r="32" spans="2:17" ht="43.5" x14ac:dyDescent="0.35">
      <c r="B32" s="31">
        <v>25</v>
      </c>
      <c r="C32" s="40" t="s">
        <v>47</v>
      </c>
      <c r="D32" s="33">
        <v>45335</v>
      </c>
      <c r="E32" s="34">
        <v>134268</v>
      </c>
      <c r="F32" s="34">
        <v>0</v>
      </c>
      <c r="G32" s="35" t="s">
        <v>23</v>
      </c>
      <c r="H32" s="34">
        <v>0</v>
      </c>
      <c r="I32" s="34">
        <v>0</v>
      </c>
      <c r="J32" s="36"/>
      <c r="K32" s="36"/>
      <c r="L32" s="34">
        <v>0</v>
      </c>
      <c r="M32" s="34">
        <v>0</v>
      </c>
      <c r="N32" s="34">
        <v>0</v>
      </c>
      <c r="O32" s="37">
        <f t="shared" si="0"/>
        <v>134268</v>
      </c>
      <c r="P32" s="38"/>
      <c r="Q32" s="39"/>
    </row>
    <row r="33" spans="2:17" ht="43.5" x14ac:dyDescent="0.35">
      <c r="B33" s="31">
        <v>26</v>
      </c>
      <c r="C33" s="40" t="s">
        <v>48</v>
      </c>
      <c r="D33" s="33">
        <v>45335</v>
      </c>
      <c r="E33" s="34">
        <v>50000</v>
      </c>
      <c r="F33" s="34">
        <v>0</v>
      </c>
      <c r="G33" s="35" t="s">
        <v>23</v>
      </c>
      <c r="H33" s="34">
        <v>0</v>
      </c>
      <c r="I33" s="34">
        <v>0</v>
      </c>
      <c r="J33" s="36"/>
      <c r="K33" s="36"/>
      <c r="L33" s="34">
        <v>0</v>
      </c>
      <c r="M33" s="34">
        <v>0</v>
      </c>
      <c r="N33" s="34">
        <v>0</v>
      </c>
      <c r="O33" s="37">
        <f t="shared" si="0"/>
        <v>50000</v>
      </c>
      <c r="P33" s="38"/>
      <c r="Q33" s="39"/>
    </row>
    <row r="34" spans="2:17" ht="43.5" x14ac:dyDescent="0.35">
      <c r="B34" s="31">
        <v>27</v>
      </c>
      <c r="C34" s="40" t="s">
        <v>49</v>
      </c>
      <c r="D34" s="33">
        <v>45336</v>
      </c>
      <c r="E34" s="34">
        <v>6872750</v>
      </c>
      <c r="F34" s="34">
        <v>0</v>
      </c>
      <c r="G34" s="35" t="s">
        <v>23</v>
      </c>
      <c r="H34" s="34">
        <v>0</v>
      </c>
      <c r="I34" s="34">
        <v>0</v>
      </c>
      <c r="J34" s="36"/>
      <c r="K34" s="36"/>
      <c r="L34" s="34">
        <v>0</v>
      </c>
      <c r="M34" s="34">
        <v>0</v>
      </c>
      <c r="N34" s="34">
        <v>0</v>
      </c>
      <c r="O34" s="37">
        <f t="shared" si="0"/>
        <v>6872750</v>
      </c>
      <c r="P34" s="38"/>
      <c r="Q34" s="39"/>
    </row>
    <row r="35" spans="2:17" ht="43.5" x14ac:dyDescent="0.35">
      <c r="B35" s="31">
        <v>28</v>
      </c>
      <c r="C35" s="40" t="s">
        <v>50</v>
      </c>
      <c r="D35" s="33">
        <v>45336</v>
      </c>
      <c r="E35" s="34">
        <v>288960</v>
      </c>
      <c r="F35" s="34">
        <v>0</v>
      </c>
      <c r="G35" s="35" t="s">
        <v>23</v>
      </c>
      <c r="H35" s="34">
        <v>0</v>
      </c>
      <c r="I35" s="34">
        <v>0</v>
      </c>
      <c r="J35" s="36"/>
      <c r="K35" s="36"/>
      <c r="L35" s="34">
        <v>0</v>
      </c>
      <c r="M35" s="34">
        <v>0</v>
      </c>
      <c r="N35" s="34">
        <v>0</v>
      </c>
      <c r="O35" s="37">
        <f t="shared" si="0"/>
        <v>288960</v>
      </c>
      <c r="P35" s="38"/>
      <c r="Q35" s="39"/>
    </row>
    <row r="36" spans="2:17" ht="43.5" x14ac:dyDescent="0.35">
      <c r="B36" s="31">
        <v>29</v>
      </c>
      <c r="C36" s="40" t="s">
        <v>51</v>
      </c>
      <c r="D36" s="33">
        <v>45336</v>
      </c>
      <c r="E36" s="34">
        <v>4913522</v>
      </c>
      <c r="F36" s="34">
        <v>0</v>
      </c>
      <c r="G36" s="35" t="s">
        <v>23</v>
      </c>
      <c r="H36" s="34">
        <v>0</v>
      </c>
      <c r="I36" s="34">
        <v>0</v>
      </c>
      <c r="J36" s="36"/>
      <c r="K36" s="36"/>
      <c r="L36" s="34">
        <v>0</v>
      </c>
      <c r="M36" s="34">
        <v>0</v>
      </c>
      <c r="N36" s="34">
        <v>0</v>
      </c>
      <c r="O36" s="37">
        <f t="shared" si="0"/>
        <v>4913522</v>
      </c>
      <c r="P36" s="38"/>
      <c r="Q36" s="39"/>
    </row>
    <row r="37" spans="2:17" ht="43.5" x14ac:dyDescent="0.35">
      <c r="B37" s="31">
        <v>30</v>
      </c>
      <c r="C37" s="40" t="s">
        <v>52</v>
      </c>
      <c r="D37" s="33">
        <v>45336</v>
      </c>
      <c r="E37" s="34">
        <v>60384</v>
      </c>
      <c r="F37" s="34">
        <v>0</v>
      </c>
      <c r="G37" s="35" t="s">
        <v>23</v>
      </c>
      <c r="H37" s="34">
        <v>0</v>
      </c>
      <c r="I37" s="34">
        <v>0</v>
      </c>
      <c r="J37" s="36"/>
      <c r="K37" s="36"/>
      <c r="L37" s="34">
        <v>0</v>
      </c>
      <c r="M37" s="34">
        <v>0</v>
      </c>
      <c r="N37" s="34">
        <v>0</v>
      </c>
      <c r="O37" s="37">
        <f t="shared" si="0"/>
        <v>60384</v>
      </c>
      <c r="P37" s="38"/>
      <c r="Q37" s="39"/>
    </row>
    <row r="38" spans="2:17" ht="43.5" x14ac:dyDescent="0.35">
      <c r="B38" s="31">
        <v>31</v>
      </c>
      <c r="C38" s="40" t="s">
        <v>53</v>
      </c>
      <c r="D38" s="33">
        <v>45336</v>
      </c>
      <c r="E38" s="34">
        <v>1470238</v>
      </c>
      <c r="F38" s="34">
        <v>0</v>
      </c>
      <c r="G38" s="35" t="s">
        <v>23</v>
      </c>
      <c r="H38" s="34">
        <v>0</v>
      </c>
      <c r="I38" s="34">
        <v>0</v>
      </c>
      <c r="J38" s="36"/>
      <c r="K38" s="36"/>
      <c r="L38" s="34">
        <v>0</v>
      </c>
      <c r="M38" s="34">
        <v>0</v>
      </c>
      <c r="N38" s="34">
        <v>0</v>
      </c>
      <c r="O38" s="37">
        <f t="shared" si="0"/>
        <v>1470238</v>
      </c>
      <c r="P38" s="38"/>
      <c r="Q38" s="39"/>
    </row>
    <row r="39" spans="2:17" ht="43.5" x14ac:dyDescent="0.35">
      <c r="B39" s="31">
        <v>32</v>
      </c>
      <c r="C39" s="40" t="s">
        <v>54</v>
      </c>
      <c r="D39" s="33">
        <v>45336</v>
      </c>
      <c r="E39" s="34">
        <v>5453182</v>
      </c>
      <c r="F39" s="34">
        <v>0</v>
      </c>
      <c r="G39" s="35" t="s">
        <v>23</v>
      </c>
      <c r="H39" s="34">
        <v>0</v>
      </c>
      <c r="I39" s="34">
        <v>0</v>
      </c>
      <c r="J39" s="36"/>
      <c r="K39" s="36"/>
      <c r="L39" s="34">
        <v>0</v>
      </c>
      <c r="M39" s="34">
        <v>0</v>
      </c>
      <c r="N39" s="34">
        <v>0</v>
      </c>
      <c r="O39" s="37">
        <f t="shared" si="0"/>
        <v>5453182</v>
      </c>
      <c r="P39" s="38"/>
      <c r="Q39" s="39"/>
    </row>
    <row r="40" spans="2:17" ht="43.5" x14ac:dyDescent="0.35">
      <c r="B40" s="31">
        <v>33</v>
      </c>
      <c r="C40" s="41" t="s">
        <v>55</v>
      </c>
      <c r="D40" s="42">
        <v>45336</v>
      </c>
      <c r="E40" s="43">
        <v>499910</v>
      </c>
      <c r="F40" s="34">
        <v>0</v>
      </c>
      <c r="G40" s="35" t="s">
        <v>23</v>
      </c>
      <c r="H40" s="34">
        <v>0</v>
      </c>
      <c r="I40" s="34">
        <v>0</v>
      </c>
      <c r="J40" s="36"/>
      <c r="K40" s="36"/>
      <c r="L40" s="34">
        <v>0</v>
      </c>
      <c r="M40" s="34">
        <v>0</v>
      </c>
      <c r="N40" s="34">
        <v>0</v>
      </c>
      <c r="O40" s="37">
        <f t="shared" si="0"/>
        <v>499910</v>
      </c>
      <c r="P40" s="38"/>
      <c r="Q40" s="39"/>
    </row>
    <row r="41" spans="2:17" ht="43.5" x14ac:dyDescent="0.35">
      <c r="B41" s="31">
        <v>34</v>
      </c>
      <c r="C41" s="41" t="s">
        <v>56</v>
      </c>
      <c r="D41" s="42">
        <v>45336</v>
      </c>
      <c r="E41" s="43">
        <v>1806705</v>
      </c>
      <c r="F41" s="34">
        <v>0</v>
      </c>
      <c r="G41" s="35" t="s">
        <v>23</v>
      </c>
      <c r="H41" s="34">
        <v>0</v>
      </c>
      <c r="I41" s="34">
        <v>0</v>
      </c>
      <c r="J41" s="36"/>
      <c r="K41" s="36"/>
      <c r="L41" s="34">
        <v>0</v>
      </c>
      <c r="M41" s="34">
        <v>0</v>
      </c>
      <c r="N41" s="34">
        <v>0</v>
      </c>
      <c r="O41" s="37">
        <f t="shared" si="0"/>
        <v>1806705</v>
      </c>
      <c r="P41" s="38"/>
      <c r="Q41" s="39"/>
    </row>
    <row r="42" spans="2:17" ht="43.5" x14ac:dyDescent="0.35">
      <c r="B42" s="31">
        <v>35</v>
      </c>
      <c r="C42" s="41" t="s">
        <v>57</v>
      </c>
      <c r="D42" s="42">
        <v>45336</v>
      </c>
      <c r="E42" s="43">
        <v>5873815.9999999991</v>
      </c>
      <c r="F42" s="34">
        <v>0</v>
      </c>
      <c r="G42" s="35" t="s">
        <v>23</v>
      </c>
      <c r="H42" s="34">
        <v>0</v>
      </c>
      <c r="I42" s="34">
        <v>0</v>
      </c>
      <c r="J42" s="36"/>
      <c r="K42" s="36"/>
      <c r="L42" s="34">
        <v>0</v>
      </c>
      <c r="M42" s="34">
        <v>0</v>
      </c>
      <c r="N42" s="34">
        <v>0</v>
      </c>
      <c r="O42" s="37">
        <f t="shared" si="0"/>
        <v>5873815.9999999991</v>
      </c>
      <c r="P42" s="38"/>
      <c r="Q42" s="39"/>
    </row>
    <row r="43" spans="2:17" ht="43.5" x14ac:dyDescent="0.35">
      <c r="B43" s="31">
        <v>36</v>
      </c>
      <c r="C43" s="41" t="s">
        <v>58</v>
      </c>
      <c r="D43" s="42">
        <v>45336</v>
      </c>
      <c r="E43" s="43">
        <v>522880</v>
      </c>
      <c r="F43" s="34">
        <v>0</v>
      </c>
      <c r="G43" s="35" t="s">
        <v>23</v>
      </c>
      <c r="H43" s="34">
        <v>0</v>
      </c>
      <c r="I43" s="34">
        <v>0</v>
      </c>
      <c r="J43" s="36"/>
      <c r="K43" s="36"/>
      <c r="L43" s="34">
        <v>0</v>
      </c>
      <c r="M43" s="34">
        <v>0</v>
      </c>
      <c r="N43" s="34">
        <v>0</v>
      </c>
      <c r="O43" s="37">
        <f t="shared" si="0"/>
        <v>522880</v>
      </c>
      <c r="P43" s="38"/>
      <c r="Q43" s="39"/>
    </row>
    <row r="44" spans="2:17" ht="43.5" x14ac:dyDescent="0.35">
      <c r="B44" s="31">
        <v>37</v>
      </c>
      <c r="C44" s="41" t="s">
        <v>59</v>
      </c>
      <c r="D44" s="42">
        <v>45336</v>
      </c>
      <c r="E44" s="43">
        <v>656862</v>
      </c>
      <c r="F44" s="34">
        <v>0</v>
      </c>
      <c r="G44" s="35" t="s">
        <v>23</v>
      </c>
      <c r="H44" s="34">
        <v>0</v>
      </c>
      <c r="I44" s="34">
        <v>0</v>
      </c>
      <c r="J44" s="36"/>
      <c r="K44" s="36"/>
      <c r="L44" s="34">
        <v>0</v>
      </c>
      <c r="M44" s="34">
        <v>0</v>
      </c>
      <c r="N44" s="34">
        <v>0</v>
      </c>
      <c r="O44" s="37">
        <f t="shared" si="0"/>
        <v>656862</v>
      </c>
      <c r="P44" s="38"/>
      <c r="Q44" s="39"/>
    </row>
    <row r="45" spans="2:17" ht="43.5" x14ac:dyDescent="0.35">
      <c r="B45" s="31">
        <v>38</v>
      </c>
      <c r="C45" s="41" t="s">
        <v>60</v>
      </c>
      <c r="D45" s="42">
        <v>45336</v>
      </c>
      <c r="E45" s="43">
        <v>1061974</v>
      </c>
      <c r="F45" s="34">
        <v>0</v>
      </c>
      <c r="G45" s="35" t="s">
        <v>23</v>
      </c>
      <c r="H45" s="34">
        <v>0</v>
      </c>
      <c r="I45" s="34">
        <v>0</v>
      </c>
      <c r="J45" s="36"/>
      <c r="K45" s="36"/>
      <c r="L45" s="34">
        <v>0</v>
      </c>
      <c r="M45" s="34">
        <v>0</v>
      </c>
      <c r="N45" s="34">
        <v>0</v>
      </c>
      <c r="O45" s="37">
        <f t="shared" si="0"/>
        <v>1061974</v>
      </c>
      <c r="P45" s="38"/>
      <c r="Q45" s="39"/>
    </row>
    <row r="46" spans="2:17" ht="43.5" x14ac:dyDescent="0.35">
      <c r="B46" s="31">
        <v>39</v>
      </c>
      <c r="C46" s="41" t="s">
        <v>61</v>
      </c>
      <c r="D46" s="42">
        <v>45336</v>
      </c>
      <c r="E46" s="43">
        <v>165102</v>
      </c>
      <c r="F46" s="34">
        <v>0</v>
      </c>
      <c r="G46" s="35" t="s">
        <v>23</v>
      </c>
      <c r="H46" s="34">
        <v>0</v>
      </c>
      <c r="I46" s="34">
        <v>0</v>
      </c>
      <c r="J46" s="36"/>
      <c r="K46" s="36"/>
      <c r="L46" s="34">
        <v>0</v>
      </c>
      <c r="M46" s="34">
        <v>0</v>
      </c>
      <c r="N46" s="34">
        <v>0</v>
      </c>
      <c r="O46" s="37">
        <f t="shared" si="0"/>
        <v>165102</v>
      </c>
      <c r="P46" s="38"/>
      <c r="Q46" s="39"/>
    </row>
    <row r="47" spans="2:17" ht="43.5" x14ac:dyDescent="0.35">
      <c r="B47" s="31">
        <v>40</v>
      </c>
      <c r="C47" s="41" t="s">
        <v>62</v>
      </c>
      <c r="D47" s="42">
        <v>45336</v>
      </c>
      <c r="E47" s="43">
        <v>90947</v>
      </c>
      <c r="F47" s="34">
        <v>0</v>
      </c>
      <c r="G47" s="35" t="s">
        <v>23</v>
      </c>
      <c r="H47" s="34">
        <v>0</v>
      </c>
      <c r="I47" s="34">
        <v>0</v>
      </c>
      <c r="J47" s="36"/>
      <c r="K47" s="36"/>
      <c r="L47" s="34">
        <v>0</v>
      </c>
      <c r="M47" s="34">
        <v>0</v>
      </c>
      <c r="N47" s="34">
        <v>0</v>
      </c>
      <c r="O47" s="37">
        <f t="shared" si="0"/>
        <v>90947</v>
      </c>
      <c r="P47" s="38"/>
      <c r="Q47" s="39"/>
    </row>
    <row r="48" spans="2:17" ht="43.5" x14ac:dyDescent="0.35">
      <c r="B48" s="31">
        <v>41</v>
      </c>
      <c r="C48" s="41" t="s">
        <v>63</v>
      </c>
      <c r="D48" s="42">
        <v>45336</v>
      </c>
      <c r="E48" s="43">
        <v>102363</v>
      </c>
      <c r="F48" s="34">
        <v>0</v>
      </c>
      <c r="G48" s="35" t="s">
        <v>23</v>
      </c>
      <c r="H48" s="34">
        <v>0</v>
      </c>
      <c r="I48" s="34">
        <v>0</v>
      </c>
      <c r="J48" s="36"/>
      <c r="K48" s="36"/>
      <c r="L48" s="34">
        <v>0</v>
      </c>
      <c r="M48" s="34">
        <v>0</v>
      </c>
      <c r="N48" s="34">
        <v>0</v>
      </c>
      <c r="O48" s="37">
        <f t="shared" si="0"/>
        <v>102363</v>
      </c>
      <c r="P48" s="38"/>
      <c r="Q48" s="39"/>
    </row>
    <row r="49" spans="2:17" ht="43.5" x14ac:dyDescent="0.35">
      <c r="B49" s="31">
        <v>42</v>
      </c>
      <c r="C49" s="41" t="s">
        <v>64</v>
      </c>
      <c r="D49" s="42">
        <v>45336</v>
      </c>
      <c r="E49" s="43">
        <v>6171618</v>
      </c>
      <c r="F49" s="34">
        <v>0</v>
      </c>
      <c r="G49" s="35" t="s">
        <v>23</v>
      </c>
      <c r="H49" s="34">
        <v>0</v>
      </c>
      <c r="I49" s="34">
        <v>0</v>
      </c>
      <c r="J49" s="36"/>
      <c r="K49" s="36"/>
      <c r="L49" s="34">
        <v>0</v>
      </c>
      <c r="M49" s="34">
        <v>0</v>
      </c>
      <c r="N49" s="34">
        <v>0</v>
      </c>
      <c r="O49" s="37">
        <f t="shared" si="0"/>
        <v>6171618</v>
      </c>
      <c r="P49" s="38"/>
      <c r="Q49" s="39"/>
    </row>
    <row r="50" spans="2:17" ht="43.5" x14ac:dyDescent="0.35">
      <c r="B50" s="31">
        <v>43</v>
      </c>
      <c r="C50" s="41" t="s">
        <v>65</v>
      </c>
      <c r="D50" s="42">
        <v>45336</v>
      </c>
      <c r="E50" s="43">
        <v>3598405</v>
      </c>
      <c r="F50" s="34">
        <v>0</v>
      </c>
      <c r="G50" s="35" t="s">
        <v>23</v>
      </c>
      <c r="H50" s="34">
        <v>0</v>
      </c>
      <c r="I50" s="34">
        <v>0</v>
      </c>
      <c r="J50" s="36"/>
      <c r="K50" s="36"/>
      <c r="L50" s="34">
        <v>0</v>
      </c>
      <c r="M50" s="34">
        <v>0</v>
      </c>
      <c r="N50" s="34">
        <v>0</v>
      </c>
      <c r="O50" s="37">
        <f t="shared" si="0"/>
        <v>3598405</v>
      </c>
      <c r="P50" s="38"/>
      <c r="Q50" s="39"/>
    </row>
    <row r="51" spans="2:17" ht="43.5" x14ac:dyDescent="0.35">
      <c r="B51" s="31">
        <v>44</v>
      </c>
      <c r="C51" s="44" t="s">
        <v>66</v>
      </c>
      <c r="D51" s="42">
        <v>45336</v>
      </c>
      <c r="E51" s="43">
        <v>57396</v>
      </c>
      <c r="F51" s="34">
        <v>0</v>
      </c>
      <c r="G51" s="35" t="s">
        <v>23</v>
      </c>
      <c r="H51" s="34">
        <v>0</v>
      </c>
      <c r="I51" s="34">
        <v>0</v>
      </c>
      <c r="J51" s="36"/>
      <c r="K51" s="36"/>
      <c r="L51" s="34">
        <v>0</v>
      </c>
      <c r="M51" s="34">
        <v>0</v>
      </c>
      <c r="N51" s="34">
        <v>0</v>
      </c>
      <c r="O51" s="37">
        <f t="shared" si="0"/>
        <v>57396</v>
      </c>
      <c r="P51" s="38"/>
      <c r="Q51" s="39"/>
    </row>
    <row r="52" spans="2:17" ht="43.5" x14ac:dyDescent="0.35">
      <c r="B52" s="31">
        <v>45</v>
      </c>
      <c r="C52" s="41" t="s">
        <v>67</v>
      </c>
      <c r="D52" s="42">
        <v>45336</v>
      </c>
      <c r="E52" s="43">
        <v>3072216</v>
      </c>
      <c r="F52" s="34">
        <v>0</v>
      </c>
      <c r="G52" s="35" t="s">
        <v>23</v>
      </c>
      <c r="H52" s="34">
        <v>0</v>
      </c>
      <c r="I52" s="34">
        <v>0</v>
      </c>
      <c r="J52" s="36"/>
      <c r="K52" s="36"/>
      <c r="L52" s="34">
        <v>0</v>
      </c>
      <c r="M52" s="34">
        <v>0</v>
      </c>
      <c r="N52" s="34">
        <v>0</v>
      </c>
      <c r="O52" s="37">
        <f t="shared" si="0"/>
        <v>3072216</v>
      </c>
      <c r="P52" s="38"/>
      <c r="Q52" s="39"/>
    </row>
    <row r="53" spans="2:17" ht="43.5" x14ac:dyDescent="0.35">
      <c r="B53" s="31">
        <v>46</v>
      </c>
      <c r="C53" s="41" t="s">
        <v>68</v>
      </c>
      <c r="D53" s="42">
        <v>45336</v>
      </c>
      <c r="E53" s="43">
        <v>14242843</v>
      </c>
      <c r="F53" s="34">
        <v>0</v>
      </c>
      <c r="G53" s="35" t="s">
        <v>23</v>
      </c>
      <c r="H53" s="34">
        <v>0</v>
      </c>
      <c r="I53" s="34">
        <v>0</v>
      </c>
      <c r="J53" s="36"/>
      <c r="K53" s="36"/>
      <c r="L53" s="34">
        <v>0</v>
      </c>
      <c r="M53" s="34">
        <v>0</v>
      </c>
      <c r="N53" s="34">
        <v>0</v>
      </c>
      <c r="O53" s="37">
        <f t="shared" si="0"/>
        <v>14242843</v>
      </c>
      <c r="P53" s="38"/>
      <c r="Q53" s="39"/>
    </row>
    <row r="54" spans="2:17" ht="43.5" x14ac:dyDescent="0.35">
      <c r="B54" s="31">
        <v>47</v>
      </c>
      <c r="C54" s="41" t="s">
        <v>69</v>
      </c>
      <c r="D54" s="42">
        <v>45336</v>
      </c>
      <c r="E54" s="43">
        <v>1029000</v>
      </c>
      <c r="F54" s="34">
        <v>0</v>
      </c>
      <c r="G54" s="35" t="s">
        <v>23</v>
      </c>
      <c r="H54" s="34">
        <v>0</v>
      </c>
      <c r="I54" s="34">
        <v>0</v>
      </c>
      <c r="J54" s="36"/>
      <c r="K54" s="36"/>
      <c r="L54" s="34">
        <v>0</v>
      </c>
      <c r="M54" s="34">
        <v>0</v>
      </c>
      <c r="N54" s="34">
        <v>0</v>
      </c>
      <c r="O54" s="37">
        <f t="shared" si="0"/>
        <v>1029000</v>
      </c>
      <c r="P54" s="38"/>
      <c r="Q54" s="39"/>
    </row>
    <row r="55" spans="2:17" ht="43.5" x14ac:dyDescent="0.35">
      <c r="B55" s="31">
        <v>48</v>
      </c>
      <c r="C55" s="41" t="s">
        <v>70</v>
      </c>
      <c r="D55" s="42">
        <v>45337</v>
      </c>
      <c r="E55" s="43">
        <v>2007978</v>
      </c>
      <c r="F55" s="34">
        <v>0</v>
      </c>
      <c r="G55" s="35" t="s">
        <v>23</v>
      </c>
      <c r="H55" s="34">
        <v>0</v>
      </c>
      <c r="I55" s="34">
        <v>0</v>
      </c>
      <c r="J55" s="36"/>
      <c r="K55" s="36"/>
      <c r="L55" s="34">
        <v>0</v>
      </c>
      <c r="M55" s="34">
        <v>0</v>
      </c>
      <c r="N55" s="34">
        <v>0</v>
      </c>
      <c r="O55" s="37">
        <f t="shared" si="0"/>
        <v>2007978</v>
      </c>
      <c r="P55" s="38"/>
      <c r="Q55" s="39"/>
    </row>
    <row r="56" spans="2:17" ht="43.5" x14ac:dyDescent="0.35">
      <c r="B56" s="31">
        <v>49</v>
      </c>
      <c r="C56" s="41" t="s">
        <v>71</v>
      </c>
      <c r="D56" s="42">
        <v>45337</v>
      </c>
      <c r="E56" s="43">
        <v>10974486.000000002</v>
      </c>
      <c r="F56" s="34">
        <v>0</v>
      </c>
      <c r="G56" s="35" t="s">
        <v>23</v>
      </c>
      <c r="H56" s="34">
        <v>0</v>
      </c>
      <c r="I56" s="34">
        <v>0</v>
      </c>
      <c r="J56" s="36"/>
      <c r="K56" s="36"/>
      <c r="L56" s="34">
        <v>0</v>
      </c>
      <c r="M56" s="34">
        <v>0</v>
      </c>
      <c r="N56" s="34">
        <v>0</v>
      </c>
      <c r="O56" s="37">
        <f t="shared" si="0"/>
        <v>10974486.000000002</v>
      </c>
      <c r="P56" s="38"/>
      <c r="Q56" s="39"/>
    </row>
    <row r="57" spans="2:17" ht="43.5" x14ac:dyDescent="0.35">
      <c r="B57" s="31">
        <v>50</v>
      </c>
      <c r="C57" s="41" t="s">
        <v>72</v>
      </c>
      <c r="D57" s="42">
        <v>45337</v>
      </c>
      <c r="E57" s="43">
        <v>619200</v>
      </c>
      <c r="F57" s="34">
        <v>0</v>
      </c>
      <c r="G57" s="35" t="s">
        <v>23</v>
      </c>
      <c r="H57" s="34">
        <v>0</v>
      </c>
      <c r="I57" s="34">
        <v>0</v>
      </c>
      <c r="J57" s="36"/>
      <c r="K57" s="36"/>
      <c r="L57" s="34">
        <v>0</v>
      </c>
      <c r="M57" s="34">
        <v>0</v>
      </c>
      <c r="N57" s="34">
        <v>0</v>
      </c>
      <c r="O57" s="37">
        <f t="shared" si="0"/>
        <v>619200</v>
      </c>
      <c r="P57" s="38"/>
      <c r="Q57" s="39"/>
    </row>
    <row r="58" spans="2:17" ht="43.5" x14ac:dyDescent="0.35">
      <c r="B58" s="31">
        <v>51</v>
      </c>
      <c r="C58" s="41" t="s">
        <v>73</v>
      </c>
      <c r="D58" s="42">
        <v>45337</v>
      </c>
      <c r="E58" s="43">
        <v>5153841</v>
      </c>
      <c r="F58" s="34">
        <v>0</v>
      </c>
      <c r="G58" s="35" t="s">
        <v>23</v>
      </c>
      <c r="H58" s="34">
        <v>0</v>
      </c>
      <c r="I58" s="34">
        <v>0</v>
      </c>
      <c r="J58" s="36"/>
      <c r="K58" s="36"/>
      <c r="L58" s="34">
        <v>0</v>
      </c>
      <c r="M58" s="34">
        <v>0</v>
      </c>
      <c r="N58" s="34">
        <v>0</v>
      </c>
      <c r="O58" s="37">
        <f t="shared" si="0"/>
        <v>5153841</v>
      </c>
      <c r="P58" s="38"/>
      <c r="Q58" s="39"/>
    </row>
    <row r="59" spans="2:17" ht="43.5" x14ac:dyDescent="0.35">
      <c r="B59" s="31">
        <v>52</v>
      </c>
      <c r="C59" s="41" t="s">
        <v>74</v>
      </c>
      <c r="D59" s="42">
        <v>45337</v>
      </c>
      <c r="E59" s="43">
        <v>13251628</v>
      </c>
      <c r="F59" s="34">
        <v>0</v>
      </c>
      <c r="G59" s="35" t="s">
        <v>23</v>
      </c>
      <c r="H59" s="34">
        <v>0</v>
      </c>
      <c r="I59" s="34">
        <v>0</v>
      </c>
      <c r="J59" s="36"/>
      <c r="K59" s="36"/>
      <c r="L59" s="34">
        <v>0</v>
      </c>
      <c r="M59" s="34">
        <v>0</v>
      </c>
      <c r="N59" s="34">
        <v>0</v>
      </c>
      <c r="O59" s="37">
        <f t="shared" si="0"/>
        <v>13251628</v>
      </c>
      <c r="P59" s="38"/>
      <c r="Q59" s="39"/>
    </row>
    <row r="60" spans="2:17" ht="43.5" x14ac:dyDescent="0.35">
      <c r="B60" s="31">
        <v>53</v>
      </c>
      <c r="C60" s="41" t="s">
        <v>75</v>
      </c>
      <c r="D60" s="42">
        <v>45337</v>
      </c>
      <c r="E60" s="43">
        <v>167511300</v>
      </c>
      <c r="F60" s="34">
        <v>0</v>
      </c>
      <c r="G60" s="35" t="s">
        <v>23</v>
      </c>
      <c r="H60" s="34">
        <v>0</v>
      </c>
      <c r="I60" s="34">
        <v>0</v>
      </c>
      <c r="J60" s="36"/>
      <c r="K60" s="36"/>
      <c r="L60" s="34">
        <v>0</v>
      </c>
      <c r="M60" s="34">
        <v>0</v>
      </c>
      <c r="N60" s="34">
        <v>0</v>
      </c>
      <c r="O60" s="37">
        <f t="shared" si="0"/>
        <v>167511300</v>
      </c>
      <c r="P60" s="38"/>
      <c r="Q60" s="39"/>
    </row>
    <row r="61" spans="2:17" ht="43.5" x14ac:dyDescent="0.35">
      <c r="B61" s="31">
        <v>54</v>
      </c>
      <c r="C61" s="41" t="s">
        <v>76</v>
      </c>
      <c r="D61" s="42">
        <v>45337</v>
      </c>
      <c r="E61" s="43">
        <v>29987605</v>
      </c>
      <c r="F61" s="34">
        <v>0</v>
      </c>
      <c r="G61" s="35" t="s">
        <v>23</v>
      </c>
      <c r="H61" s="34">
        <v>0</v>
      </c>
      <c r="I61" s="34">
        <v>0</v>
      </c>
      <c r="J61" s="36"/>
      <c r="K61" s="36"/>
      <c r="L61" s="34">
        <v>0</v>
      </c>
      <c r="M61" s="34">
        <v>0</v>
      </c>
      <c r="N61" s="34">
        <v>0</v>
      </c>
      <c r="O61" s="37">
        <f t="shared" si="0"/>
        <v>29987605</v>
      </c>
      <c r="P61" s="38"/>
      <c r="Q61" s="39"/>
    </row>
    <row r="62" spans="2:17" ht="43.5" x14ac:dyDescent="0.35">
      <c r="B62" s="31">
        <v>55</v>
      </c>
      <c r="C62" s="41" t="s">
        <v>77</v>
      </c>
      <c r="D62" s="42">
        <v>45337</v>
      </c>
      <c r="E62" s="43">
        <v>3102549</v>
      </c>
      <c r="F62" s="34">
        <v>0</v>
      </c>
      <c r="G62" s="35" t="s">
        <v>23</v>
      </c>
      <c r="H62" s="34">
        <v>0</v>
      </c>
      <c r="I62" s="34">
        <v>0</v>
      </c>
      <c r="J62" s="36"/>
      <c r="K62" s="36"/>
      <c r="L62" s="34">
        <v>0</v>
      </c>
      <c r="M62" s="34">
        <v>0</v>
      </c>
      <c r="N62" s="34">
        <v>0</v>
      </c>
      <c r="O62" s="37">
        <f t="shared" si="0"/>
        <v>3102549</v>
      </c>
      <c r="P62" s="38"/>
      <c r="Q62" s="39"/>
    </row>
    <row r="63" spans="2:17" ht="43.5" x14ac:dyDescent="0.35">
      <c r="B63" s="31">
        <v>56</v>
      </c>
      <c r="C63" s="41" t="s">
        <v>78</v>
      </c>
      <c r="D63" s="42">
        <v>45337</v>
      </c>
      <c r="E63" s="43">
        <v>4197692</v>
      </c>
      <c r="F63" s="34">
        <v>0</v>
      </c>
      <c r="G63" s="35" t="s">
        <v>23</v>
      </c>
      <c r="H63" s="34">
        <v>0</v>
      </c>
      <c r="I63" s="34">
        <v>0</v>
      </c>
      <c r="J63" s="36"/>
      <c r="K63" s="36"/>
      <c r="L63" s="34">
        <v>0</v>
      </c>
      <c r="M63" s="34">
        <v>0</v>
      </c>
      <c r="N63" s="34">
        <v>0</v>
      </c>
      <c r="O63" s="37">
        <f t="shared" si="0"/>
        <v>4197692</v>
      </c>
      <c r="P63" s="38"/>
      <c r="Q63" s="39"/>
    </row>
    <row r="64" spans="2:17" ht="43.5" x14ac:dyDescent="0.35">
      <c r="B64" s="31">
        <v>57</v>
      </c>
      <c r="C64" s="41" t="s">
        <v>79</v>
      </c>
      <c r="D64" s="42">
        <v>45337</v>
      </c>
      <c r="E64" s="43">
        <v>1435858.0000000002</v>
      </c>
      <c r="F64" s="34">
        <v>0</v>
      </c>
      <c r="G64" s="35" t="s">
        <v>23</v>
      </c>
      <c r="H64" s="34">
        <v>0</v>
      </c>
      <c r="I64" s="34">
        <v>0</v>
      </c>
      <c r="J64" s="36"/>
      <c r="K64" s="36"/>
      <c r="L64" s="34">
        <v>0</v>
      </c>
      <c r="M64" s="34">
        <v>0</v>
      </c>
      <c r="N64" s="34">
        <v>0</v>
      </c>
      <c r="O64" s="37">
        <f t="shared" si="0"/>
        <v>1435858.0000000002</v>
      </c>
      <c r="P64" s="38"/>
      <c r="Q64" s="39"/>
    </row>
    <row r="65" spans="2:17" ht="43.5" x14ac:dyDescent="0.35">
      <c r="B65" s="31">
        <v>58</v>
      </c>
      <c r="C65" s="41" t="s">
        <v>80</v>
      </c>
      <c r="D65" s="42">
        <v>45337</v>
      </c>
      <c r="E65" s="43">
        <v>5603070</v>
      </c>
      <c r="F65" s="34">
        <v>0</v>
      </c>
      <c r="G65" s="35" t="s">
        <v>23</v>
      </c>
      <c r="H65" s="34">
        <v>0</v>
      </c>
      <c r="I65" s="34">
        <v>0</v>
      </c>
      <c r="J65" s="36"/>
      <c r="K65" s="36"/>
      <c r="L65" s="34">
        <v>0</v>
      </c>
      <c r="M65" s="34">
        <v>0</v>
      </c>
      <c r="N65" s="34">
        <v>0</v>
      </c>
      <c r="O65" s="37">
        <f t="shared" si="0"/>
        <v>5603070</v>
      </c>
      <c r="P65" s="38"/>
      <c r="Q65" s="39"/>
    </row>
    <row r="66" spans="2:17" ht="43.5" x14ac:dyDescent="0.35">
      <c r="B66" s="31">
        <v>59</v>
      </c>
      <c r="C66" s="41" t="s">
        <v>81</v>
      </c>
      <c r="D66" s="42">
        <v>45337</v>
      </c>
      <c r="E66" s="43">
        <v>132440</v>
      </c>
      <c r="F66" s="34">
        <v>0</v>
      </c>
      <c r="G66" s="35" t="s">
        <v>23</v>
      </c>
      <c r="H66" s="34">
        <v>0</v>
      </c>
      <c r="I66" s="34">
        <v>0</v>
      </c>
      <c r="J66" s="36"/>
      <c r="K66" s="36"/>
      <c r="L66" s="34">
        <v>0</v>
      </c>
      <c r="M66" s="34">
        <v>0</v>
      </c>
      <c r="N66" s="34">
        <v>0</v>
      </c>
      <c r="O66" s="37">
        <f t="shared" si="0"/>
        <v>132440</v>
      </c>
      <c r="P66" s="38"/>
      <c r="Q66" s="39"/>
    </row>
    <row r="67" spans="2:17" ht="43.5" x14ac:dyDescent="0.35">
      <c r="B67" s="31">
        <v>60</v>
      </c>
      <c r="C67" s="41" t="s">
        <v>82</v>
      </c>
      <c r="D67" s="42">
        <v>45337</v>
      </c>
      <c r="E67" s="43">
        <v>240800</v>
      </c>
      <c r="F67" s="34">
        <v>0</v>
      </c>
      <c r="G67" s="35" t="s">
        <v>23</v>
      </c>
      <c r="H67" s="34">
        <v>0</v>
      </c>
      <c r="I67" s="34">
        <v>0</v>
      </c>
      <c r="J67" s="36"/>
      <c r="K67" s="36"/>
      <c r="L67" s="34">
        <v>0</v>
      </c>
      <c r="M67" s="34">
        <v>0</v>
      </c>
      <c r="N67" s="34">
        <v>0</v>
      </c>
      <c r="O67" s="37">
        <f t="shared" si="0"/>
        <v>240800</v>
      </c>
      <c r="P67" s="38"/>
      <c r="Q67" s="39"/>
    </row>
    <row r="68" spans="2:17" ht="43.5" x14ac:dyDescent="0.35">
      <c r="B68" s="31">
        <v>61</v>
      </c>
      <c r="C68" s="41" t="s">
        <v>83</v>
      </c>
      <c r="D68" s="42">
        <v>45337</v>
      </c>
      <c r="E68" s="43">
        <v>104499.99999999999</v>
      </c>
      <c r="F68" s="34">
        <v>0</v>
      </c>
      <c r="G68" s="35" t="s">
        <v>23</v>
      </c>
      <c r="H68" s="34">
        <v>0</v>
      </c>
      <c r="I68" s="34">
        <v>0</v>
      </c>
      <c r="J68" s="36"/>
      <c r="K68" s="36"/>
      <c r="L68" s="34">
        <v>0</v>
      </c>
      <c r="M68" s="34">
        <v>0</v>
      </c>
      <c r="N68" s="34">
        <v>0</v>
      </c>
      <c r="O68" s="37">
        <f t="shared" si="0"/>
        <v>104499.99999999999</v>
      </c>
      <c r="P68" s="38"/>
      <c r="Q68" s="39"/>
    </row>
    <row r="69" spans="2:17" ht="43.5" x14ac:dyDescent="0.35">
      <c r="B69" s="31">
        <v>62</v>
      </c>
      <c r="C69" s="41" t="s">
        <v>84</v>
      </c>
      <c r="D69" s="42">
        <v>45337</v>
      </c>
      <c r="E69" s="43">
        <v>69660</v>
      </c>
      <c r="F69" s="34">
        <v>0</v>
      </c>
      <c r="G69" s="35" t="s">
        <v>23</v>
      </c>
      <c r="H69" s="34">
        <v>0</v>
      </c>
      <c r="I69" s="34">
        <v>0</v>
      </c>
      <c r="J69" s="36"/>
      <c r="K69" s="36"/>
      <c r="L69" s="34">
        <v>0</v>
      </c>
      <c r="M69" s="34">
        <v>0</v>
      </c>
      <c r="N69" s="34">
        <v>0</v>
      </c>
      <c r="O69" s="37">
        <f t="shared" si="0"/>
        <v>69660</v>
      </c>
      <c r="P69" s="38"/>
      <c r="Q69" s="39"/>
    </row>
    <row r="70" spans="2:17" ht="43.5" x14ac:dyDescent="0.35">
      <c r="B70" s="31">
        <v>63</v>
      </c>
      <c r="C70" s="41" t="s">
        <v>85</v>
      </c>
      <c r="D70" s="42">
        <v>45337</v>
      </c>
      <c r="E70" s="43">
        <v>179740</v>
      </c>
      <c r="F70" s="34">
        <v>0</v>
      </c>
      <c r="G70" s="35" t="s">
        <v>23</v>
      </c>
      <c r="H70" s="34">
        <v>0</v>
      </c>
      <c r="I70" s="34">
        <v>0</v>
      </c>
      <c r="J70" s="36"/>
      <c r="K70" s="36"/>
      <c r="L70" s="34">
        <v>0</v>
      </c>
      <c r="M70" s="34">
        <v>0</v>
      </c>
      <c r="N70" s="34">
        <v>0</v>
      </c>
      <c r="O70" s="37">
        <f t="shared" si="0"/>
        <v>179740</v>
      </c>
      <c r="P70" s="38"/>
      <c r="Q70" s="39"/>
    </row>
    <row r="71" spans="2:17" ht="43.5" x14ac:dyDescent="0.35">
      <c r="B71" s="31">
        <v>64</v>
      </c>
      <c r="C71" s="41" t="s">
        <v>86</v>
      </c>
      <c r="D71" s="42">
        <v>45337</v>
      </c>
      <c r="E71" s="43">
        <v>69660</v>
      </c>
      <c r="F71" s="34">
        <v>0</v>
      </c>
      <c r="G71" s="35" t="s">
        <v>23</v>
      </c>
      <c r="H71" s="34">
        <v>0</v>
      </c>
      <c r="I71" s="34">
        <v>0</v>
      </c>
      <c r="J71" s="36"/>
      <c r="K71" s="36"/>
      <c r="L71" s="34">
        <v>0</v>
      </c>
      <c r="M71" s="34">
        <v>0</v>
      </c>
      <c r="N71" s="34">
        <v>0</v>
      </c>
      <c r="O71" s="37">
        <f t="shared" si="0"/>
        <v>69660</v>
      </c>
      <c r="P71" s="38"/>
      <c r="Q71" s="39"/>
    </row>
    <row r="72" spans="2:17" ht="43.5" x14ac:dyDescent="0.35">
      <c r="B72" s="31">
        <v>65</v>
      </c>
      <c r="C72" s="41" t="s">
        <v>87</v>
      </c>
      <c r="D72" s="42">
        <v>45337</v>
      </c>
      <c r="E72" s="43">
        <v>3009195</v>
      </c>
      <c r="F72" s="34">
        <v>0</v>
      </c>
      <c r="G72" s="35" t="s">
        <v>23</v>
      </c>
      <c r="H72" s="34">
        <v>0</v>
      </c>
      <c r="I72" s="34">
        <v>0</v>
      </c>
      <c r="J72" s="36"/>
      <c r="K72" s="36"/>
      <c r="L72" s="34">
        <v>0</v>
      </c>
      <c r="M72" s="34">
        <v>0</v>
      </c>
      <c r="N72" s="34">
        <v>0</v>
      </c>
      <c r="O72" s="37">
        <f t="shared" si="0"/>
        <v>3009195</v>
      </c>
      <c r="P72" s="38"/>
      <c r="Q72" s="39"/>
    </row>
    <row r="73" spans="2:17" ht="43.5" x14ac:dyDescent="0.35">
      <c r="B73" s="31">
        <v>66</v>
      </c>
      <c r="C73" s="41" t="s">
        <v>88</v>
      </c>
      <c r="D73" s="42">
        <v>45337</v>
      </c>
      <c r="E73" s="43">
        <v>456848</v>
      </c>
      <c r="F73" s="34">
        <v>0</v>
      </c>
      <c r="G73" s="35" t="s">
        <v>23</v>
      </c>
      <c r="H73" s="34">
        <v>0</v>
      </c>
      <c r="I73" s="34">
        <v>0</v>
      </c>
      <c r="J73" s="36"/>
      <c r="K73" s="36"/>
      <c r="L73" s="34">
        <v>0</v>
      </c>
      <c r="M73" s="34">
        <v>0</v>
      </c>
      <c r="N73" s="34">
        <v>0</v>
      </c>
      <c r="O73" s="37">
        <f t="shared" ref="O73:O129" si="1">E73-F73-L73-M73-N73</f>
        <v>456848</v>
      </c>
      <c r="P73" s="38"/>
      <c r="Q73" s="39"/>
    </row>
    <row r="74" spans="2:17" ht="43.5" x14ac:dyDescent="0.35">
      <c r="B74" s="31">
        <v>67</v>
      </c>
      <c r="C74" s="41" t="s">
        <v>89</v>
      </c>
      <c r="D74" s="42">
        <v>45337</v>
      </c>
      <c r="E74" s="43">
        <v>800000</v>
      </c>
      <c r="F74" s="34">
        <v>0</v>
      </c>
      <c r="G74" s="35" t="s">
        <v>23</v>
      </c>
      <c r="H74" s="34">
        <v>0</v>
      </c>
      <c r="I74" s="34">
        <v>0</v>
      </c>
      <c r="J74" s="36"/>
      <c r="K74" s="36"/>
      <c r="L74" s="34">
        <v>0</v>
      </c>
      <c r="M74" s="34">
        <v>0</v>
      </c>
      <c r="N74" s="34">
        <v>0</v>
      </c>
      <c r="O74" s="37">
        <f t="shared" si="1"/>
        <v>800000</v>
      </c>
      <c r="P74" s="38"/>
      <c r="Q74" s="39"/>
    </row>
    <row r="75" spans="2:17" ht="43.5" x14ac:dyDescent="0.35">
      <c r="B75" s="31">
        <v>68</v>
      </c>
      <c r="C75" s="41" t="s">
        <v>90</v>
      </c>
      <c r="D75" s="42">
        <v>45337</v>
      </c>
      <c r="E75" s="43">
        <v>900000</v>
      </c>
      <c r="F75" s="34">
        <v>0</v>
      </c>
      <c r="G75" s="35" t="s">
        <v>23</v>
      </c>
      <c r="H75" s="34">
        <v>0</v>
      </c>
      <c r="I75" s="34">
        <v>0</v>
      </c>
      <c r="J75" s="36"/>
      <c r="K75" s="36"/>
      <c r="L75" s="34">
        <v>0</v>
      </c>
      <c r="M75" s="34">
        <v>0</v>
      </c>
      <c r="N75" s="34">
        <v>0</v>
      </c>
      <c r="O75" s="37">
        <f t="shared" si="1"/>
        <v>900000</v>
      </c>
      <c r="P75" s="38"/>
      <c r="Q75" s="39"/>
    </row>
    <row r="76" spans="2:17" ht="43.5" x14ac:dyDescent="0.35">
      <c r="B76" s="31">
        <v>69</v>
      </c>
      <c r="C76" s="41" t="s">
        <v>91</v>
      </c>
      <c r="D76" s="42">
        <v>45337</v>
      </c>
      <c r="E76" s="43">
        <v>6711683.0000000009</v>
      </c>
      <c r="F76" s="34">
        <v>0</v>
      </c>
      <c r="G76" s="35" t="s">
        <v>23</v>
      </c>
      <c r="H76" s="34">
        <v>0</v>
      </c>
      <c r="I76" s="34">
        <v>0</v>
      </c>
      <c r="J76" s="36"/>
      <c r="K76" s="36"/>
      <c r="L76" s="34">
        <v>0</v>
      </c>
      <c r="M76" s="34">
        <v>0</v>
      </c>
      <c r="N76" s="34">
        <v>0</v>
      </c>
      <c r="O76" s="37">
        <f t="shared" si="1"/>
        <v>6711683.0000000009</v>
      </c>
      <c r="P76" s="38"/>
      <c r="Q76" s="39"/>
    </row>
    <row r="77" spans="2:17" ht="43.5" x14ac:dyDescent="0.35">
      <c r="B77" s="31">
        <v>70</v>
      </c>
      <c r="C77" s="41" t="s">
        <v>92</v>
      </c>
      <c r="D77" s="42">
        <v>45337</v>
      </c>
      <c r="E77" s="43">
        <v>53650</v>
      </c>
      <c r="F77" s="34">
        <v>0</v>
      </c>
      <c r="G77" s="35" t="s">
        <v>23</v>
      </c>
      <c r="H77" s="34">
        <v>0</v>
      </c>
      <c r="I77" s="34">
        <v>0</v>
      </c>
      <c r="J77" s="36"/>
      <c r="K77" s="36"/>
      <c r="L77" s="34">
        <v>0</v>
      </c>
      <c r="M77" s="34">
        <v>0</v>
      </c>
      <c r="N77" s="34">
        <v>0</v>
      </c>
      <c r="O77" s="37">
        <f t="shared" si="1"/>
        <v>53650</v>
      </c>
      <c r="P77" s="38"/>
      <c r="Q77" s="39"/>
    </row>
    <row r="78" spans="2:17" ht="43.5" x14ac:dyDescent="0.35">
      <c r="B78" s="31">
        <v>71</v>
      </c>
      <c r="C78" s="41" t="s">
        <v>93</v>
      </c>
      <c r="D78" s="42">
        <v>45337</v>
      </c>
      <c r="E78" s="43">
        <v>418724</v>
      </c>
      <c r="F78" s="34">
        <v>0</v>
      </c>
      <c r="G78" s="35" t="s">
        <v>23</v>
      </c>
      <c r="H78" s="34">
        <v>0</v>
      </c>
      <c r="I78" s="34">
        <v>0</v>
      </c>
      <c r="J78" s="36"/>
      <c r="K78" s="36"/>
      <c r="L78" s="34">
        <v>0</v>
      </c>
      <c r="M78" s="34">
        <v>0</v>
      </c>
      <c r="N78" s="34">
        <v>0</v>
      </c>
      <c r="O78" s="37">
        <f t="shared" si="1"/>
        <v>418724</v>
      </c>
      <c r="P78" s="38"/>
      <c r="Q78" s="39"/>
    </row>
    <row r="79" spans="2:17" ht="43.5" x14ac:dyDescent="0.35">
      <c r="B79" s="31">
        <v>72</v>
      </c>
      <c r="C79" s="41" t="s">
        <v>94</v>
      </c>
      <c r="D79" s="42">
        <v>45337</v>
      </c>
      <c r="E79" s="43">
        <v>95885</v>
      </c>
      <c r="F79" s="34">
        <v>0</v>
      </c>
      <c r="G79" s="35" t="s">
        <v>23</v>
      </c>
      <c r="H79" s="34">
        <v>0</v>
      </c>
      <c r="I79" s="34">
        <v>0</v>
      </c>
      <c r="J79" s="36"/>
      <c r="K79" s="36"/>
      <c r="L79" s="34">
        <v>0</v>
      </c>
      <c r="M79" s="34">
        <v>0</v>
      </c>
      <c r="N79" s="34">
        <v>0</v>
      </c>
      <c r="O79" s="37">
        <f t="shared" si="1"/>
        <v>95885</v>
      </c>
      <c r="P79" s="38"/>
      <c r="Q79" s="39"/>
    </row>
    <row r="80" spans="2:17" ht="43.5" x14ac:dyDescent="0.35">
      <c r="B80" s="31">
        <v>73</v>
      </c>
      <c r="C80" s="41" t="s">
        <v>95</v>
      </c>
      <c r="D80" s="45">
        <v>45337</v>
      </c>
      <c r="E80" s="43">
        <v>1268532</v>
      </c>
      <c r="F80" s="34">
        <v>0</v>
      </c>
      <c r="G80" s="35" t="s">
        <v>23</v>
      </c>
      <c r="H80" s="34">
        <v>0</v>
      </c>
      <c r="I80" s="34">
        <v>0</v>
      </c>
      <c r="J80" s="36"/>
      <c r="K80" s="36"/>
      <c r="L80" s="34">
        <v>0</v>
      </c>
      <c r="M80" s="34">
        <v>0</v>
      </c>
      <c r="N80" s="34">
        <v>0</v>
      </c>
      <c r="O80" s="37">
        <f t="shared" si="1"/>
        <v>1268532</v>
      </c>
      <c r="P80" s="38"/>
      <c r="Q80" s="39"/>
    </row>
    <row r="81" spans="2:17" ht="43.5" x14ac:dyDescent="0.35">
      <c r="B81" s="31">
        <v>74</v>
      </c>
      <c r="C81" s="41" t="s">
        <v>96</v>
      </c>
      <c r="D81" s="45">
        <v>45337</v>
      </c>
      <c r="E81" s="43">
        <v>7052000.0000000009</v>
      </c>
      <c r="F81" s="34">
        <v>0</v>
      </c>
      <c r="G81" s="35" t="s">
        <v>23</v>
      </c>
      <c r="H81" s="34">
        <v>0</v>
      </c>
      <c r="I81" s="34">
        <v>0</v>
      </c>
      <c r="J81" s="36"/>
      <c r="K81" s="36"/>
      <c r="L81" s="34">
        <v>0</v>
      </c>
      <c r="M81" s="34">
        <v>0</v>
      </c>
      <c r="N81" s="34">
        <v>0</v>
      </c>
      <c r="O81" s="37">
        <f t="shared" si="1"/>
        <v>7052000.0000000009</v>
      </c>
      <c r="P81" s="38"/>
      <c r="Q81" s="39"/>
    </row>
    <row r="82" spans="2:17" ht="43.5" x14ac:dyDescent="0.35">
      <c r="B82" s="31">
        <v>75</v>
      </c>
      <c r="C82" s="41" t="s">
        <v>97</v>
      </c>
      <c r="D82" s="45">
        <v>45338</v>
      </c>
      <c r="E82" s="43">
        <v>4195122.22</v>
      </c>
      <c r="F82" s="34">
        <v>0</v>
      </c>
      <c r="G82" s="35" t="s">
        <v>23</v>
      </c>
      <c r="H82" s="34">
        <v>0</v>
      </c>
      <c r="I82" s="34">
        <v>0</v>
      </c>
      <c r="J82" s="36"/>
      <c r="K82" s="36"/>
      <c r="L82" s="34">
        <v>0</v>
      </c>
      <c r="M82" s="34">
        <v>0</v>
      </c>
      <c r="N82" s="34">
        <v>0</v>
      </c>
      <c r="O82" s="37">
        <f t="shared" si="1"/>
        <v>4195122.22</v>
      </c>
      <c r="P82" s="38"/>
      <c r="Q82" s="39"/>
    </row>
    <row r="83" spans="2:17" ht="43.5" x14ac:dyDescent="0.35">
      <c r="B83" s="31">
        <v>76</v>
      </c>
      <c r="C83" s="41" t="s">
        <v>98</v>
      </c>
      <c r="D83" s="45">
        <v>45338</v>
      </c>
      <c r="E83" s="43">
        <v>358217</v>
      </c>
      <c r="F83" s="34">
        <v>0</v>
      </c>
      <c r="G83" s="35" t="s">
        <v>23</v>
      </c>
      <c r="H83" s="34">
        <v>0</v>
      </c>
      <c r="I83" s="34">
        <v>0</v>
      </c>
      <c r="J83" s="36"/>
      <c r="K83" s="36"/>
      <c r="L83" s="34">
        <v>0</v>
      </c>
      <c r="M83" s="34">
        <v>0</v>
      </c>
      <c r="N83" s="34">
        <v>0</v>
      </c>
      <c r="O83" s="37">
        <f t="shared" si="1"/>
        <v>358217</v>
      </c>
      <c r="P83" s="38"/>
      <c r="Q83" s="39"/>
    </row>
    <row r="84" spans="2:17" ht="43.5" x14ac:dyDescent="0.35">
      <c r="B84" s="31">
        <v>77</v>
      </c>
      <c r="C84" s="41" t="s">
        <v>99</v>
      </c>
      <c r="D84" s="45">
        <v>45338</v>
      </c>
      <c r="E84" s="43">
        <v>344000</v>
      </c>
      <c r="F84" s="34">
        <v>0</v>
      </c>
      <c r="G84" s="35" t="s">
        <v>23</v>
      </c>
      <c r="H84" s="34">
        <v>0</v>
      </c>
      <c r="I84" s="34">
        <v>0</v>
      </c>
      <c r="J84" s="36"/>
      <c r="K84" s="36"/>
      <c r="L84" s="34">
        <v>0</v>
      </c>
      <c r="M84" s="34">
        <v>0</v>
      </c>
      <c r="N84" s="34">
        <v>0</v>
      </c>
      <c r="O84" s="37">
        <f t="shared" si="1"/>
        <v>344000</v>
      </c>
      <c r="P84" s="38"/>
      <c r="Q84" s="39"/>
    </row>
    <row r="85" spans="2:17" ht="43.5" x14ac:dyDescent="0.35">
      <c r="B85" s="31">
        <v>78</v>
      </c>
      <c r="C85" s="41" t="s">
        <v>100</v>
      </c>
      <c r="D85" s="45">
        <v>45338</v>
      </c>
      <c r="E85" s="43">
        <v>58963.28</v>
      </c>
      <c r="F85" s="34">
        <v>0</v>
      </c>
      <c r="G85" s="35" t="s">
        <v>23</v>
      </c>
      <c r="H85" s="34">
        <v>0</v>
      </c>
      <c r="I85" s="34">
        <v>0</v>
      </c>
      <c r="J85" s="36"/>
      <c r="K85" s="36"/>
      <c r="L85" s="34">
        <v>0</v>
      </c>
      <c r="M85" s="34">
        <v>0</v>
      </c>
      <c r="N85" s="34">
        <v>0</v>
      </c>
      <c r="O85" s="37">
        <f t="shared" si="1"/>
        <v>58963.28</v>
      </c>
      <c r="P85" s="38"/>
      <c r="Q85" s="39"/>
    </row>
    <row r="86" spans="2:17" ht="43.5" x14ac:dyDescent="0.35">
      <c r="B86" s="31">
        <v>79</v>
      </c>
      <c r="C86" s="41" t="s">
        <v>101</v>
      </c>
      <c r="D86" s="45">
        <v>45338</v>
      </c>
      <c r="E86" s="43">
        <v>312000</v>
      </c>
      <c r="F86" s="34">
        <v>0</v>
      </c>
      <c r="G86" s="35" t="s">
        <v>23</v>
      </c>
      <c r="H86" s="34">
        <v>0</v>
      </c>
      <c r="I86" s="34">
        <v>0</v>
      </c>
      <c r="J86" s="36"/>
      <c r="K86" s="36"/>
      <c r="L86" s="34">
        <v>0</v>
      </c>
      <c r="M86" s="34">
        <v>0</v>
      </c>
      <c r="N86" s="34">
        <v>0</v>
      </c>
      <c r="O86" s="37">
        <f t="shared" si="1"/>
        <v>312000</v>
      </c>
      <c r="P86" s="38"/>
      <c r="Q86" s="39"/>
    </row>
    <row r="87" spans="2:17" ht="43.5" x14ac:dyDescent="0.35">
      <c r="B87" s="31">
        <v>80</v>
      </c>
      <c r="C87" s="41" t="s">
        <v>102</v>
      </c>
      <c r="D87" s="45">
        <v>45338</v>
      </c>
      <c r="E87" s="43">
        <v>4953338.22</v>
      </c>
      <c r="F87" s="34">
        <v>0</v>
      </c>
      <c r="G87" s="35" t="s">
        <v>23</v>
      </c>
      <c r="H87" s="34">
        <v>0</v>
      </c>
      <c r="I87" s="34">
        <v>0</v>
      </c>
      <c r="J87" s="36"/>
      <c r="K87" s="36"/>
      <c r="L87" s="34">
        <v>0</v>
      </c>
      <c r="M87" s="34">
        <v>0</v>
      </c>
      <c r="N87" s="34">
        <v>0</v>
      </c>
      <c r="O87" s="37">
        <f t="shared" si="1"/>
        <v>4953338.22</v>
      </c>
      <c r="P87" s="38"/>
      <c r="Q87" s="39"/>
    </row>
    <row r="88" spans="2:17" ht="43.5" x14ac:dyDescent="0.35">
      <c r="B88" s="31">
        <v>81</v>
      </c>
      <c r="C88" s="41" t="s">
        <v>103</v>
      </c>
      <c r="D88" s="45">
        <v>45338</v>
      </c>
      <c r="E88" s="43">
        <v>4546481</v>
      </c>
      <c r="F88" s="34">
        <v>0</v>
      </c>
      <c r="G88" s="35" t="s">
        <v>23</v>
      </c>
      <c r="H88" s="34">
        <v>0</v>
      </c>
      <c r="I88" s="34">
        <v>0</v>
      </c>
      <c r="J88" s="36"/>
      <c r="K88" s="36"/>
      <c r="L88" s="34">
        <v>0</v>
      </c>
      <c r="M88" s="34">
        <v>0</v>
      </c>
      <c r="N88" s="34">
        <v>0</v>
      </c>
      <c r="O88" s="37">
        <f t="shared" si="1"/>
        <v>4546481</v>
      </c>
      <c r="P88" s="38"/>
      <c r="Q88" s="39"/>
    </row>
    <row r="89" spans="2:17" ht="43.5" x14ac:dyDescent="0.35">
      <c r="B89" s="31">
        <v>82</v>
      </c>
      <c r="C89" s="41" t="s">
        <v>104</v>
      </c>
      <c r="D89" s="45">
        <v>45338</v>
      </c>
      <c r="E89" s="43">
        <v>10418805</v>
      </c>
      <c r="F89" s="34">
        <v>0</v>
      </c>
      <c r="G89" s="35" t="s">
        <v>23</v>
      </c>
      <c r="H89" s="34">
        <v>0</v>
      </c>
      <c r="I89" s="34">
        <v>0</v>
      </c>
      <c r="J89" s="36"/>
      <c r="K89" s="36"/>
      <c r="L89" s="34">
        <v>0</v>
      </c>
      <c r="M89" s="34">
        <v>0</v>
      </c>
      <c r="N89" s="34">
        <v>0</v>
      </c>
      <c r="O89" s="37">
        <f t="shared" si="1"/>
        <v>10418805</v>
      </c>
      <c r="P89" s="38"/>
      <c r="Q89" s="39"/>
    </row>
    <row r="90" spans="2:17" ht="43.5" x14ac:dyDescent="0.35">
      <c r="B90" s="31">
        <v>83</v>
      </c>
      <c r="C90" s="41" t="s">
        <v>105</v>
      </c>
      <c r="D90" s="45">
        <v>45338</v>
      </c>
      <c r="E90" s="43">
        <v>1774397.7999999998</v>
      </c>
      <c r="F90" s="34">
        <v>0</v>
      </c>
      <c r="G90" s="35" t="s">
        <v>23</v>
      </c>
      <c r="H90" s="34">
        <v>0</v>
      </c>
      <c r="I90" s="34">
        <v>0</v>
      </c>
      <c r="J90" s="36"/>
      <c r="K90" s="36"/>
      <c r="L90" s="34">
        <v>0</v>
      </c>
      <c r="M90" s="34">
        <v>0</v>
      </c>
      <c r="N90" s="34">
        <v>0</v>
      </c>
      <c r="O90" s="37">
        <f t="shared" si="1"/>
        <v>1774397.7999999998</v>
      </c>
      <c r="P90" s="38"/>
      <c r="Q90" s="39"/>
    </row>
    <row r="91" spans="2:17" ht="43.5" x14ac:dyDescent="0.35">
      <c r="B91" s="31">
        <v>84</v>
      </c>
      <c r="C91" s="41" t="s">
        <v>106</v>
      </c>
      <c r="D91" s="45">
        <v>45338</v>
      </c>
      <c r="E91" s="43">
        <v>8750592.8000000007</v>
      </c>
      <c r="F91" s="34">
        <v>0</v>
      </c>
      <c r="G91" s="35" t="s">
        <v>23</v>
      </c>
      <c r="H91" s="34">
        <v>0</v>
      </c>
      <c r="I91" s="34">
        <v>0</v>
      </c>
      <c r="J91" s="36"/>
      <c r="K91" s="36"/>
      <c r="L91" s="34">
        <v>0</v>
      </c>
      <c r="M91" s="34">
        <v>0</v>
      </c>
      <c r="N91" s="34">
        <v>0</v>
      </c>
      <c r="O91" s="37">
        <f t="shared" si="1"/>
        <v>8750592.8000000007</v>
      </c>
      <c r="P91" s="38"/>
      <c r="Q91" s="39"/>
    </row>
    <row r="92" spans="2:17" ht="43.5" x14ac:dyDescent="0.35">
      <c r="B92" s="31">
        <v>85</v>
      </c>
      <c r="C92" s="41" t="s">
        <v>107</v>
      </c>
      <c r="D92" s="45">
        <v>45338</v>
      </c>
      <c r="E92" s="43">
        <v>2100651</v>
      </c>
      <c r="F92" s="34">
        <v>0</v>
      </c>
      <c r="G92" s="35" t="s">
        <v>23</v>
      </c>
      <c r="H92" s="34">
        <v>0</v>
      </c>
      <c r="I92" s="34">
        <v>0</v>
      </c>
      <c r="J92" s="36"/>
      <c r="K92" s="36"/>
      <c r="L92" s="34">
        <v>0</v>
      </c>
      <c r="M92" s="34">
        <v>0</v>
      </c>
      <c r="N92" s="34">
        <v>0</v>
      </c>
      <c r="O92" s="37">
        <f t="shared" si="1"/>
        <v>2100651</v>
      </c>
      <c r="P92" s="38"/>
      <c r="Q92" s="39"/>
    </row>
    <row r="93" spans="2:17" ht="43.5" x14ac:dyDescent="0.35">
      <c r="B93" s="31">
        <v>86</v>
      </c>
      <c r="C93" s="41" t="s">
        <v>108</v>
      </c>
      <c r="D93" s="45">
        <v>45338</v>
      </c>
      <c r="E93" s="43">
        <v>185415.99999999997</v>
      </c>
      <c r="F93" s="34">
        <v>0</v>
      </c>
      <c r="G93" s="35" t="s">
        <v>23</v>
      </c>
      <c r="H93" s="34">
        <v>0</v>
      </c>
      <c r="I93" s="34">
        <v>0</v>
      </c>
      <c r="J93" s="36"/>
      <c r="K93" s="36"/>
      <c r="L93" s="34">
        <v>0</v>
      </c>
      <c r="M93" s="34">
        <v>0</v>
      </c>
      <c r="N93" s="34">
        <v>0</v>
      </c>
      <c r="O93" s="37">
        <f t="shared" si="1"/>
        <v>185415.99999999997</v>
      </c>
      <c r="P93" s="38"/>
      <c r="Q93" s="39"/>
    </row>
    <row r="94" spans="2:17" ht="43.5" x14ac:dyDescent="0.35">
      <c r="B94" s="31">
        <v>87</v>
      </c>
      <c r="C94" s="41" t="s">
        <v>109</v>
      </c>
      <c r="D94" s="45">
        <v>45338</v>
      </c>
      <c r="E94" s="43">
        <v>309600</v>
      </c>
      <c r="F94" s="34">
        <v>0</v>
      </c>
      <c r="G94" s="35" t="s">
        <v>23</v>
      </c>
      <c r="H94" s="34">
        <v>0</v>
      </c>
      <c r="I94" s="34">
        <v>0</v>
      </c>
      <c r="J94" s="36"/>
      <c r="K94" s="36"/>
      <c r="L94" s="34">
        <v>0</v>
      </c>
      <c r="M94" s="34">
        <v>0</v>
      </c>
      <c r="N94" s="34">
        <v>0</v>
      </c>
      <c r="O94" s="37">
        <f t="shared" si="1"/>
        <v>309600</v>
      </c>
      <c r="P94" s="38"/>
      <c r="Q94" s="39"/>
    </row>
    <row r="95" spans="2:17" ht="43.5" x14ac:dyDescent="0.35">
      <c r="B95" s="31">
        <v>88</v>
      </c>
      <c r="C95" s="41" t="s">
        <v>110</v>
      </c>
      <c r="D95" s="45">
        <v>45337</v>
      </c>
      <c r="E95" s="43">
        <v>167455145</v>
      </c>
      <c r="F95" s="34">
        <v>0</v>
      </c>
      <c r="G95" s="35" t="s">
        <v>23</v>
      </c>
      <c r="H95" s="34">
        <v>0</v>
      </c>
      <c r="I95" s="34">
        <v>0</v>
      </c>
      <c r="J95" s="36"/>
      <c r="K95" s="36"/>
      <c r="L95" s="34">
        <v>0</v>
      </c>
      <c r="M95" s="34">
        <v>0</v>
      </c>
      <c r="N95" s="34">
        <v>0</v>
      </c>
      <c r="O95" s="37">
        <f t="shared" si="1"/>
        <v>167455145</v>
      </c>
      <c r="P95" s="38"/>
      <c r="Q95" s="39"/>
    </row>
    <row r="96" spans="2:17" ht="43.5" x14ac:dyDescent="0.35">
      <c r="B96" s="31">
        <v>89</v>
      </c>
      <c r="C96" s="41" t="s">
        <v>111</v>
      </c>
      <c r="D96" s="45">
        <v>45338</v>
      </c>
      <c r="E96" s="43">
        <v>124385</v>
      </c>
      <c r="F96" s="34">
        <v>0</v>
      </c>
      <c r="G96" s="35" t="s">
        <v>23</v>
      </c>
      <c r="H96" s="34">
        <v>0</v>
      </c>
      <c r="I96" s="34">
        <v>0</v>
      </c>
      <c r="J96" s="36"/>
      <c r="K96" s="36"/>
      <c r="L96" s="34">
        <v>0</v>
      </c>
      <c r="M96" s="34">
        <v>0</v>
      </c>
      <c r="N96" s="34">
        <v>0</v>
      </c>
      <c r="O96" s="37">
        <f t="shared" si="1"/>
        <v>124385</v>
      </c>
      <c r="P96" s="38"/>
      <c r="Q96" s="39"/>
    </row>
    <row r="97" spans="2:17" ht="43.5" x14ac:dyDescent="0.35">
      <c r="B97" s="31">
        <v>90</v>
      </c>
      <c r="C97" s="41" t="s">
        <v>112</v>
      </c>
      <c r="D97" s="45">
        <v>45338</v>
      </c>
      <c r="E97" s="43">
        <v>779991</v>
      </c>
      <c r="F97" s="34">
        <v>0</v>
      </c>
      <c r="G97" s="35" t="s">
        <v>23</v>
      </c>
      <c r="H97" s="34">
        <v>0</v>
      </c>
      <c r="I97" s="34">
        <v>0</v>
      </c>
      <c r="J97" s="36"/>
      <c r="K97" s="36"/>
      <c r="L97" s="34">
        <v>0</v>
      </c>
      <c r="M97" s="34">
        <v>0</v>
      </c>
      <c r="N97" s="34">
        <v>0</v>
      </c>
      <c r="O97" s="37">
        <f t="shared" si="1"/>
        <v>779991</v>
      </c>
      <c r="P97" s="38"/>
      <c r="Q97" s="39"/>
    </row>
    <row r="98" spans="2:17" ht="43.5" x14ac:dyDescent="0.35">
      <c r="B98" s="31">
        <v>91</v>
      </c>
      <c r="C98" s="41" t="s">
        <v>113</v>
      </c>
      <c r="D98" s="45">
        <v>45338</v>
      </c>
      <c r="E98" s="43">
        <v>3080000</v>
      </c>
      <c r="F98" s="34">
        <v>0</v>
      </c>
      <c r="G98" s="35" t="s">
        <v>23</v>
      </c>
      <c r="H98" s="34">
        <v>0</v>
      </c>
      <c r="I98" s="34">
        <v>0</v>
      </c>
      <c r="J98" s="36"/>
      <c r="K98" s="36"/>
      <c r="L98" s="34">
        <v>0</v>
      </c>
      <c r="M98" s="34">
        <v>0</v>
      </c>
      <c r="N98" s="34">
        <v>0</v>
      </c>
      <c r="O98" s="37">
        <f t="shared" si="1"/>
        <v>3080000</v>
      </c>
      <c r="P98" s="38"/>
      <c r="Q98" s="39"/>
    </row>
    <row r="99" spans="2:17" ht="43.5" x14ac:dyDescent="0.35">
      <c r="B99" s="31">
        <v>92</v>
      </c>
      <c r="C99" s="41" t="s">
        <v>114</v>
      </c>
      <c r="D99" s="45">
        <v>45338</v>
      </c>
      <c r="E99" s="43">
        <v>87602463</v>
      </c>
      <c r="F99" s="34">
        <v>0</v>
      </c>
      <c r="G99" s="35" t="s">
        <v>23</v>
      </c>
      <c r="H99" s="34">
        <v>0</v>
      </c>
      <c r="I99" s="34">
        <v>0</v>
      </c>
      <c r="J99" s="36"/>
      <c r="K99" s="36"/>
      <c r="L99" s="34">
        <v>0</v>
      </c>
      <c r="M99" s="34">
        <v>0</v>
      </c>
      <c r="N99" s="34">
        <v>0</v>
      </c>
      <c r="O99" s="37">
        <f t="shared" si="1"/>
        <v>87602463</v>
      </c>
      <c r="P99" s="38"/>
      <c r="Q99" s="39"/>
    </row>
    <row r="100" spans="2:17" ht="43.5" x14ac:dyDescent="0.35">
      <c r="B100" s="31">
        <v>93</v>
      </c>
      <c r="C100" s="41" t="s">
        <v>115</v>
      </c>
      <c r="D100" s="45">
        <v>45338</v>
      </c>
      <c r="E100" s="43">
        <v>2994479.55</v>
      </c>
      <c r="F100" s="34">
        <v>0</v>
      </c>
      <c r="G100" s="35" t="s">
        <v>23</v>
      </c>
      <c r="H100" s="34">
        <v>0</v>
      </c>
      <c r="I100" s="34">
        <v>0</v>
      </c>
      <c r="J100" s="36"/>
      <c r="K100" s="36"/>
      <c r="L100" s="34">
        <v>0</v>
      </c>
      <c r="M100" s="34">
        <v>0</v>
      </c>
      <c r="N100" s="34">
        <v>0</v>
      </c>
      <c r="O100" s="37">
        <f t="shared" si="1"/>
        <v>2994479.55</v>
      </c>
      <c r="P100" s="38"/>
      <c r="Q100" s="39"/>
    </row>
    <row r="101" spans="2:17" ht="43.5" x14ac:dyDescent="0.35">
      <c r="B101" s="31">
        <v>94</v>
      </c>
      <c r="C101" s="41" t="s">
        <v>116</v>
      </c>
      <c r="D101" s="45">
        <v>45339</v>
      </c>
      <c r="E101" s="43">
        <v>153880</v>
      </c>
      <c r="F101" s="34">
        <v>0</v>
      </c>
      <c r="G101" s="35" t="s">
        <v>23</v>
      </c>
      <c r="H101" s="34">
        <v>0</v>
      </c>
      <c r="I101" s="34">
        <v>0</v>
      </c>
      <c r="J101" s="36"/>
      <c r="K101" s="36"/>
      <c r="L101" s="34">
        <v>0</v>
      </c>
      <c r="M101" s="34">
        <v>0</v>
      </c>
      <c r="N101" s="34">
        <v>0</v>
      </c>
      <c r="O101" s="37">
        <f t="shared" si="1"/>
        <v>153880</v>
      </c>
      <c r="P101" s="38"/>
      <c r="Q101" s="39"/>
    </row>
    <row r="102" spans="2:17" ht="43.5" x14ac:dyDescent="0.35">
      <c r="B102" s="31">
        <v>95</v>
      </c>
      <c r="C102" s="41" t="s">
        <v>117</v>
      </c>
      <c r="D102" s="45">
        <v>45336</v>
      </c>
      <c r="E102" s="43">
        <v>466837</v>
      </c>
      <c r="F102" s="34">
        <v>0</v>
      </c>
      <c r="G102" s="35" t="s">
        <v>23</v>
      </c>
      <c r="H102" s="34">
        <v>0</v>
      </c>
      <c r="I102" s="34">
        <v>0</v>
      </c>
      <c r="J102" s="36"/>
      <c r="K102" s="36"/>
      <c r="L102" s="34">
        <v>0</v>
      </c>
      <c r="M102" s="34">
        <v>0</v>
      </c>
      <c r="N102" s="34">
        <v>0</v>
      </c>
      <c r="O102" s="37">
        <f t="shared" si="1"/>
        <v>466837</v>
      </c>
      <c r="P102" s="38"/>
      <c r="Q102" s="39"/>
    </row>
    <row r="103" spans="2:17" ht="43.5" x14ac:dyDescent="0.35">
      <c r="B103" s="31">
        <v>96</v>
      </c>
      <c r="C103" s="41" t="s">
        <v>118</v>
      </c>
      <c r="D103" s="45">
        <v>45336</v>
      </c>
      <c r="E103" s="43">
        <v>4306725</v>
      </c>
      <c r="F103" s="34">
        <v>0</v>
      </c>
      <c r="G103" s="35" t="s">
        <v>23</v>
      </c>
      <c r="H103" s="34">
        <v>0</v>
      </c>
      <c r="I103" s="34">
        <v>0</v>
      </c>
      <c r="J103" s="36"/>
      <c r="K103" s="36"/>
      <c r="L103" s="34">
        <v>0</v>
      </c>
      <c r="M103" s="34">
        <v>0</v>
      </c>
      <c r="N103" s="34">
        <v>0</v>
      </c>
      <c r="O103" s="37">
        <f t="shared" si="1"/>
        <v>4306725</v>
      </c>
      <c r="P103" s="38"/>
      <c r="Q103" s="39"/>
    </row>
    <row r="104" spans="2:17" ht="43.5" x14ac:dyDescent="0.35">
      <c r="B104" s="31">
        <v>97</v>
      </c>
      <c r="C104" s="41" t="s">
        <v>119</v>
      </c>
      <c r="D104" s="45">
        <v>45335</v>
      </c>
      <c r="E104" s="43">
        <v>187200</v>
      </c>
      <c r="F104" s="34">
        <v>0</v>
      </c>
      <c r="G104" s="35" t="s">
        <v>23</v>
      </c>
      <c r="H104" s="34">
        <v>0</v>
      </c>
      <c r="I104" s="34">
        <v>0</v>
      </c>
      <c r="J104" s="36"/>
      <c r="K104" s="36"/>
      <c r="L104" s="34">
        <v>0</v>
      </c>
      <c r="M104" s="34">
        <v>0</v>
      </c>
      <c r="N104" s="34">
        <v>0</v>
      </c>
      <c r="O104" s="37">
        <f t="shared" si="1"/>
        <v>187200</v>
      </c>
      <c r="P104" s="38"/>
      <c r="Q104" s="39"/>
    </row>
    <row r="105" spans="2:17" ht="43.5" x14ac:dyDescent="0.35">
      <c r="B105" s="31">
        <v>98</v>
      </c>
      <c r="C105" s="41" t="s">
        <v>120</v>
      </c>
      <c r="D105" s="45">
        <v>45334</v>
      </c>
      <c r="E105" s="43">
        <v>4276431</v>
      </c>
      <c r="F105" s="34">
        <v>0</v>
      </c>
      <c r="G105" s="35" t="s">
        <v>23</v>
      </c>
      <c r="H105" s="34">
        <v>0</v>
      </c>
      <c r="I105" s="34">
        <v>0</v>
      </c>
      <c r="J105" s="36"/>
      <c r="K105" s="36"/>
      <c r="L105" s="34">
        <v>0</v>
      </c>
      <c r="M105" s="34">
        <v>0</v>
      </c>
      <c r="N105" s="34">
        <v>0</v>
      </c>
      <c r="O105" s="37">
        <f t="shared" si="1"/>
        <v>4276431</v>
      </c>
      <c r="P105" s="38"/>
      <c r="Q105" s="39"/>
    </row>
    <row r="106" spans="2:17" ht="43.5" x14ac:dyDescent="0.35">
      <c r="B106" s="31">
        <v>99</v>
      </c>
      <c r="C106" s="41" t="s">
        <v>121</v>
      </c>
      <c r="D106" s="45">
        <v>45334</v>
      </c>
      <c r="E106" s="43">
        <v>713254</v>
      </c>
      <c r="F106" s="34">
        <v>0</v>
      </c>
      <c r="G106" s="35" t="s">
        <v>23</v>
      </c>
      <c r="H106" s="34">
        <v>0</v>
      </c>
      <c r="I106" s="34">
        <v>0</v>
      </c>
      <c r="J106" s="36"/>
      <c r="K106" s="36"/>
      <c r="L106" s="34">
        <v>0</v>
      </c>
      <c r="M106" s="34">
        <v>0</v>
      </c>
      <c r="N106" s="34">
        <v>0</v>
      </c>
      <c r="O106" s="37">
        <f t="shared" si="1"/>
        <v>713254</v>
      </c>
      <c r="P106" s="38"/>
      <c r="Q106" s="39"/>
    </row>
    <row r="107" spans="2:17" ht="43.5" x14ac:dyDescent="0.35">
      <c r="B107" s="31">
        <v>100</v>
      </c>
      <c r="C107" s="41" t="s">
        <v>122</v>
      </c>
      <c r="D107" s="45">
        <v>45334</v>
      </c>
      <c r="E107" s="43">
        <v>352289</v>
      </c>
      <c r="F107" s="34">
        <v>0</v>
      </c>
      <c r="G107" s="35" t="s">
        <v>23</v>
      </c>
      <c r="H107" s="34">
        <v>0</v>
      </c>
      <c r="I107" s="34">
        <v>0</v>
      </c>
      <c r="J107" s="36"/>
      <c r="K107" s="36"/>
      <c r="L107" s="34">
        <v>0</v>
      </c>
      <c r="M107" s="34">
        <v>0</v>
      </c>
      <c r="N107" s="34">
        <v>0</v>
      </c>
      <c r="O107" s="37">
        <f t="shared" si="1"/>
        <v>352289</v>
      </c>
      <c r="P107" s="38"/>
      <c r="Q107" s="39"/>
    </row>
    <row r="108" spans="2:17" ht="43.5" x14ac:dyDescent="0.35">
      <c r="B108" s="31">
        <v>101</v>
      </c>
      <c r="C108" s="41" t="s">
        <v>123</v>
      </c>
      <c r="D108" s="45">
        <v>45336</v>
      </c>
      <c r="E108" s="43">
        <v>417960</v>
      </c>
      <c r="F108" s="34">
        <v>0</v>
      </c>
      <c r="G108" s="35" t="s">
        <v>23</v>
      </c>
      <c r="H108" s="34">
        <v>0</v>
      </c>
      <c r="I108" s="34">
        <v>0</v>
      </c>
      <c r="J108" s="36"/>
      <c r="K108" s="36"/>
      <c r="L108" s="34">
        <v>0</v>
      </c>
      <c r="M108" s="34">
        <v>0</v>
      </c>
      <c r="N108" s="34">
        <v>0</v>
      </c>
      <c r="O108" s="37">
        <f t="shared" si="1"/>
        <v>417960</v>
      </c>
      <c r="P108" s="38"/>
      <c r="Q108" s="39"/>
    </row>
    <row r="109" spans="2:17" ht="43.5" x14ac:dyDescent="0.35">
      <c r="B109" s="31">
        <v>102</v>
      </c>
      <c r="C109" s="41" t="s">
        <v>124</v>
      </c>
      <c r="D109" s="45">
        <v>45337</v>
      </c>
      <c r="E109" s="43">
        <v>718977</v>
      </c>
      <c r="F109" s="34">
        <v>0</v>
      </c>
      <c r="G109" s="35" t="s">
        <v>23</v>
      </c>
      <c r="H109" s="34">
        <v>0</v>
      </c>
      <c r="I109" s="34">
        <v>0</v>
      </c>
      <c r="J109" s="36"/>
      <c r="K109" s="36"/>
      <c r="L109" s="34">
        <v>0</v>
      </c>
      <c r="M109" s="34">
        <v>0</v>
      </c>
      <c r="N109" s="34">
        <v>0</v>
      </c>
      <c r="O109" s="37">
        <f t="shared" si="1"/>
        <v>718977</v>
      </c>
      <c r="P109" s="38"/>
      <c r="Q109" s="39"/>
    </row>
    <row r="110" spans="2:17" ht="43.5" x14ac:dyDescent="0.35">
      <c r="B110" s="31">
        <v>103</v>
      </c>
      <c r="C110" s="41" t="s">
        <v>125</v>
      </c>
      <c r="D110" s="45">
        <v>45337</v>
      </c>
      <c r="E110" s="43">
        <v>220120</v>
      </c>
      <c r="F110" s="34">
        <v>0</v>
      </c>
      <c r="G110" s="35" t="s">
        <v>23</v>
      </c>
      <c r="H110" s="34">
        <v>0</v>
      </c>
      <c r="I110" s="34">
        <v>0</v>
      </c>
      <c r="J110" s="36"/>
      <c r="K110" s="36"/>
      <c r="L110" s="34">
        <v>0</v>
      </c>
      <c r="M110" s="34">
        <v>0</v>
      </c>
      <c r="N110" s="34">
        <v>0</v>
      </c>
      <c r="O110" s="37">
        <f t="shared" si="1"/>
        <v>220120</v>
      </c>
      <c r="P110" s="38"/>
      <c r="Q110" s="39"/>
    </row>
    <row r="111" spans="2:17" ht="43.5" x14ac:dyDescent="0.35">
      <c r="B111" s="31">
        <v>104</v>
      </c>
      <c r="C111" s="41" t="s">
        <v>126</v>
      </c>
      <c r="D111" s="45">
        <v>45336</v>
      </c>
      <c r="E111" s="43">
        <v>297560</v>
      </c>
      <c r="F111" s="34">
        <v>0</v>
      </c>
      <c r="G111" s="35" t="s">
        <v>23</v>
      </c>
      <c r="H111" s="34">
        <v>0</v>
      </c>
      <c r="I111" s="34">
        <v>0</v>
      </c>
      <c r="J111" s="36"/>
      <c r="K111" s="36"/>
      <c r="L111" s="34">
        <v>0</v>
      </c>
      <c r="M111" s="34">
        <v>0</v>
      </c>
      <c r="N111" s="34">
        <v>0</v>
      </c>
      <c r="O111" s="37">
        <f t="shared" si="1"/>
        <v>297560</v>
      </c>
      <c r="P111" s="38"/>
      <c r="Q111" s="39"/>
    </row>
    <row r="112" spans="2:17" ht="43.5" x14ac:dyDescent="0.35">
      <c r="B112" s="31">
        <v>105</v>
      </c>
      <c r="C112" s="41" t="s">
        <v>127</v>
      </c>
      <c r="D112" s="45">
        <v>45334</v>
      </c>
      <c r="E112" s="43">
        <v>185908</v>
      </c>
      <c r="F112" s="34">
        <v>0</v>
      </c>
      <c r="G112" s="35" t="s">
        <v>23</v>
      </c>
      <c r="H112" s="34">
        <v>0</v>
      </c>
      <c r="I112" s="34">
        <v>0</v>
      </c>
      <c r="J112" s="36"/>
      <c r="K112" s="36"/>
      <c r="L112" s="34">
        <v>0</v>
      </c>
      <c r="M112" s="34">
        <v>0</v>
      </c>
      <c r="N112" s="34">
        <v>0</v>
      </c>
      <c r="O112" s="37">
        <f t="shared" si="1"/>
        <v>185908</v>
      </c>
      <c r="P112" s="38"/>
      <c r="Q112" s="39"/>
    </row>
    <row r="113" spans="2:17" ht="43.5" x14ac:dyDescent="0.35">
      <c r="B113" s="31">
        <v>106</v>
      </c>
      <c r="C113" s="41" t="s">
        <v>128</v>
      </c>
      <c r="D113" s="45">
        <v>45334</v>
      </c>
      <c r="E113" s="43">
        <v>1292593</v>
      </c>
      <c r="F113" s="34">
        <v>0</v>
      </c>
      <c r="G113" s="35" t="s">
        <v>23</v>
      </c>
      <c r="H113" s="34">
        <v>0</v>
      </c>
      <c r="I113" s="34">
        <v>0</v>
      </c>
      <c r="J113" s="36"/>
      <c r="K113" s="36"/>
      <c r="L113" s="34">
        <v>0</v>
      </c>
      <c r="M113" s="34">
        <v>0</v>
      </c>
      <c r="N113" s="34">
        <v>0</v>
      </c>
      <c r="O113" s="37">
        <f t="shared" si="1"/>
        <v>1292593</v>
      </c>
      <c r="P113" s="38"/>
      <c r="Q113" s="39"/>
    </row>
    <row r="114" spans="2:17" ht="43.5" x14ac:dyDescent="0.35">
      <c r="B114" s="31">
        <v>107</v>
      </c>
      <c r="C114" s="41" t="s">
        <v>129</v>
      </c>
      <c r="D114" s="45">
        <v>45334</v>
      </c>
      <c r="E114" s="43">
        <v>466680</v>
      </c>
      <c r="F114" s="34">
        <v>0</v>
      </c>
      <c r="G114" s="35" t="s">
        <v>23</v>
      </c>
      <c r="H114" s="34">
        <v>0</v>
      </c>
      <c r="I114" s="34">
        <v>0</v>
      </c>
      <c r="J114" s="36"/>
      <c r="K114" s="36"/>
      <c r="L114" s="34">
        <v>0</v>
      </c>
      <c r="M114" s="34">
        <v>0</v>
      </c>
      <c r="N114" s="34">
        <v>0</v>
      </c>
      <c r="O114" s="37">
        <f t="shared" si="1"/>
        <v>466680</v>
      </c>
      <c r="P114" s="38"/>
      <c r="Q114" s="39"/>
    </row>
    <row r="115" spans="2:17" ht="43.5" x14ac:dyDescent="0.35">
      <c r="B115" s="31">
        <v>108</v>
      </c>
      <c r="C115" s="41" t="s">
        <v>120</v>
      </c>
      <c r="D115" s="45">
        <v>45334</v>
      </c>
      <c r="E115" s="43">
        <v>849003</v>
      </c>
      <c r="F115" s="34">
        <v>0</v>
      </c>
      <c r="G115" s="35" t="s">
        <v>23</v>
      </c>
      <c r="H115" s="34">
        <v>0</v>
      </c>
      <c r="I115" s="34">
        <v>0</v>
      </c>
      <c r="J115" s="36"/>
      <c r="K115" s="36"/>
      <c r="L115" s="34">
        <v>0</v>
      </c>
      <c r="M115" s="34">
        <v>0</v>
      </c>
      <c r="N115" s="34">
        <v>0</v>
      </c>
      <c r="O115" s="37">
        <f t="shared" si="1"/>
        <v>849003</v>
      </c>
      <c r="P115" s="38"/>
      <c r="Q115" s="39"/>
    </row>
    <row r="116" spans="2:17" ht="43.5" x14ac:dyDescent="0.35">
      <c r="B116" s="31">
        <v>109</v>
      </c>
      <c r="C116" s="41" t="s">
        <v>130</v>
      </c>
      <c r="D116" s="45">
        <v>45334</v>
      </c>
      <c r="E116" s="43">
        <v>8147244</v>
      </c>
      <c r="F116" s="34">
        <v>0</v>
      </c>
      <c r="G116" s="35" t="s">
        <v>23</v>
      </c>
      <c r="H116" s="34">
        <v>0</v>
      </c>
      <c r="I116" s="34">
        <v>0</v>
      </c>
      <c r="J116" s="36"/>
      <c r="K116" s="36"/>
      <c r="L116" s="34">
        <v>0</v>
      </c>
      <c r="M116" s="34">
        <v>0</v>
      </c>
      <c r="N116" s="34">
        <v>0</v>
      </c>
      <c r="O116" s="37">
        <f t="shared" si="1"/>
        <v>8147244</v>
      </c>
      <c r="P116" s="38"/>
      <c r="Q116" s="39"/>
    </row>
    <row r="117" spans="2:17" ht="43.5" x14ac:dyDescent="0.35">
      <c r="B117" s="31">
        <v>110</v>
      </c>
      <c r="C117" s="41" t="s">
        <v>131</v>
      </c>
      <c r="D117" s="45">
        <v>45334</v>
      </c>
      <c r="E117" s="43">
        <v>1053517</v>
      </c>
      <c r="F117" s="34">
        <v>0</v>
      </c>
      <c r="G117" s="35" t="s">
        <v>23</v>
      </c>
      <c r="H117" s="34">
        <v>0</v>
      </c>
      <c r="I117" s="34">
        <v>0</v>
      </c>
      <c r="J117" s="36"/>
      <c r="K117" s="36"/>
      <c r="L117" s="34">
        <v>0</v>
      </c>
      <c r="M117" s="34">
        <v>0</v>
      </c>
      <c r="N117" s="34">
        <v>0</v>
      </c>
      <c r="O117" s="37">
        <f t="shared" si="1"/>
        <v>1053517</v>
      </c>
      <c r="P117" s="38"/>
      <c r="Q117" s="39"/>
    </row>
    <row r="118" spans="2:17" ht="43.5" x14ac:dyDescent="0.35">
      <c r="B118" s="31">
        <v>111</v>
      </c>
      <c r="C118" s="41" t="s">
        <v>132</v>
      </c>
      <c r="D118" s="45">
        <v>45335</v>
      </c>
      <c r="E118" s="43">
        <v>3389613.48</v>
      </c>
      <c r="F118" s="34">
        <v>0</v>
      </c>
      <c r="G118" s="35" t="s">
        <v>23</v>
      </c>
      <c r="H118" s="34">
        <v>0</v>
      </c>
      <c r="I118" s="34">
        <v>0</v>
      </c>
      <c r="J118" s="36"/>
      <c r="K118" s="36"/>
      <c r="L118" s="34">
        <v>0</v>
      </c>
      <c r="M118" s="34">
        <v>0</v>
      </c>
      <c r="N118" s="34">
        <v>0</v>
      </c>
      <c r="O118" s="37">
        <f t="shared" si="1"/>
        <v>3389613.48</v>
      </c>
      <c r="P118" s="38"/>
      <c r="Q118" s="39"/>
    </row>
    <row r="119" spans="2:17" ht="43.5" x14ac:dyDescent="0.35">
      <c r="B119" s="31">
        <v>112</v>
      </c>
      <c r="C119" s="41" t="s">
        <v>133</v>
      </c>
      <c r="D119" s="45">
        <v>45335</v>
      </c>
      <c r="E119" s="43">
        <v>511691</v>
      </c>
      <c r="F119" s="34">
        <v>0</v>
      </c>
      <c r="G119" s="35" t="s">
        <v>23</v>
      </c>
      <c r="H119" s="34">
        <v>0</v>
      </c>
      <c r="I119" s="34">
        <v>0</v>
      </c>
      <c r="J119" s="36"/>
      <c r="K119" s="36"/>
      <c r="L119" s="34">
        <v>0</v>
      </c>
      <c r="M119" s="34">
        <v>0</v>
      </c>
      <c r="N119" s="34">
        <v>0</v>
      </c>
      <c r="O119" s="37">
        <f t="shared" si="1"/>
        <v>511691</v>
      </c>
      <c r="P119" s="38"/>
      <c r="Q119" s="39"/>
    </row>
    <row r="120" spans="2:17" ht="43.5" x14ac:dyDescent="0.35">
      <c r="B120" s="31">
        <v>113</v>
      </c>
      <c r="C120" s="41" t="s">
        <v>134</v>
      </c>
      <c r="D120" s="45">
        <v>45334</v>
      </c>
      <c r="E120" s="43">
        <v>1623071</v>
      </c>
      <c r="F120" s="34">
        <v>0</v>
      </c>
      <c r="G120" s="35" t="s">
        <v>23</v>
      </c>
      <c r="H120" s="34">
        <v>0</v>
      </c>
      <c r="I120" s="34">
        <v>0</v>
      </c>
      <c r="J120" s="36"/>
      <c r="K120" s="36"/>
      <c r="L120" s="34">
        <v>0</v>
      </c>
      <c r="M120" s="34">
        <v>0</v>
      </c>
      <c r="N120" s="34">
        <v>0</v>
      </c>
      <c r="O120" s="37">
        <f t="shared" si="1"/>
        <v>1623071</v>
      </c>
      <c r="P120" s="38"/>
      <c r="Q120" s="39"/>
    </row>
    <row r="121" spans="2:17" ht="43.5" x14ac:dyDescent="0.35">
      <c r="B121" s="31">
        <v>114</v>
      </c>
      <c r="C121" s="41" t="s">
        <v>135</v>
      </c>
      <c r="D121" s="45">
        <v>45334</v>
      </c>
      <c r="E121" s="43">
        <v>651719</v>
      </c>
      <c r="F121" s="34">
        <v>0</v>
      </c>
      <c r="G121" s="35" t="s">
        <v>23</v>
      </c>
      <c r="H121" s="34">
        <v>0</v>
      </c>
      <c r="I121" s="34">
        <v>0</v>
      </c>
      <c r="J121" s="36"/>
      <c r="K121" s="36"/>
      <c r="L121" s="34">
        <v>0</v>
      </c>
      <c r="M121" s="34">
        <v>0</v>
      </c>
      <c r="N121" s="34">
        <v>0</v>
      </c>
      <c r="O121" s="37">
        <f t="shared" si="1"/>
        <v>651719</v>
      </c>
      <c r="P121" s="38"/>
      <c r="Q121" s="39"/>
    </row>
    <row r="122" spans="2:17" ht="43.5" x14ac:dyDescent="0.35">
      <c r="B122" s="31">
        <v>115</v>
      </c>
      <c r="C122" s="41" t="s">
        <v>136</v>
      </c>
      <c r="D122" s="45">
        <v>45334</v>
      </c>
      <c r="E122" s="43">
        <v>8704307</v>
      </c>
      <c r="F122" s="34">
        <v>0</v>
      </c>
      <c r="G122" s="35" t="s">
        <v>23</v>
      </c>
      <c r="H122" s="34">
        <v>0</v>
      </c>
      <c r="I122" s="34">
        <v>0</v>
      </c>
      <c r="J122" s="36"/>
      <c r="K122" s="36"/>
      <c r="L122" s="34">
        <v>0</v>
      </c>
      <c r="M122" s="34">
        <v>0</v>
      </c>
      <c r="N122" s="34">
        <v>0</v>
      </c>
      <c r="O122" s="37">
        <f t="shared" si="1"/>
        <v>8704307</v>
      </c>
      <c r="P122" s="38"/>
      <c r="Q122" s="39"/>
    </row>
    <row r="123" spans="2:17" ht="43.5" x14ac:dyDescent="0.35">
      <c r="B123" s="31">
        <v>116</v>
      </c>
      <c r="C123" s="41" t="s">
        <v>137</v>
      </c>
      <c r="D123" s="45">
        <v>45334</v>
      </c>
      <c r="E123" s="43">
        <v>2116773</v>
      </c>
      <c r="F123" s="34">
        <v>0</v>
      </c>
      <c r="G123" s="35" t="s">
        <v>23</v>
      </c>
      <c r="H123" s="34">
        <v>0</v>
      </c>
      <c r="I123" s="34">
        <v>0</v>
      </c>
      <c r="J123" s="36"/>
      <c r="K123" s="36"/>
      <c r="L123" s="34">
        <v>0</v>
      </c>
      <c r="M123" s="34">
        <v>0</v>
      </c>
      <c r="N123" s="34">
        <v>0</v>
      </c>
      <c r="O123" s="37">
        <f t="shared" si="1"/>
        <v>2116773</v>
      </c>
      <c r="P123" s="38"/>
      <c r="Q123" s="39"/>
    </row>
    <row r="124" spans="2:17" ht="43.5" x14ac:dyDescent="0.35">
      <c r="B124" s="31">
        <v>117</v>
      </c>
      <c r="C124" s="41" t="s">
        <v>138</v>
      </c>
      <c r="D124" s="45">
        <v>45334</v>
      </c>
      <c r="E124" s="43">
        <v>395506</v>
      </c>
      <c r="F124" s="34">
        <v>0</v>
      </c>
      <c r="G124" s="35" t="s">
        <v>23</v>
      </c>
      <c r="H124" s="34">
        <v>0</v>
      </c>
      <c r="I124" s="34">
        <v>0</v>
      </c>
      <c r="J124" s="36"/>
      <c r="K124" s="36"/>
      <c r="L124" s="34">
        <v>0</v>
      </c>
      <c r="M124" s="34">
        <v>0</v>
      </c>
      <c r="N124" s="34">
        <v>0</v>
      </c>
      <c r="O124" s="37">
        <f t="shared" si="1"/>
        <v>395506</v>
      </c>
      <c r="P124" s="38"/>
      <c r="Q124" s="39"/>
    </row>
    <row r="125" spans="2:17" ht="43.5" x14ac:dyDescent="0.35">
      <c r="B125" s="31">
        <v>118</v>
      </c>
      <c r="C125" s="41" t="s">
        <v>139</v>
      </c>
      <c r="D125" s="45">
        <v>45334</v>
      </c>
      <c r="E125" s="43">
        <v>5086382</v>
      </c>
      <c r="F125" s="34">
        <v>0</v>
      </c>
      <c r="G125" s="35" t="s">
        <v>23</v>
      </c>
      <c r="H125" s="34">
        <v>0</v>
      </c>
      <c r="I125" s="34">
        <v>0</v>
      </c>
      <c r="J125" s="36"/>
      <c r="K125" s="36"/>
      <c r="L125" s="34">
        <v>0</v>
      </c>
      <c r="M125" s="34">
        <v>0</v>
      </c>
      <c r="N125" s="34">
        <v>0</v>
      </c>
      <c r="O125" s="37">
        <f t="shared" si="1"/>
        <v>5086382</v>
      </c>
      <c r="P125" s="38"/>
      <c r="Q125" s="39"/>
    </row>
    <row r="126" spans="2:17" ht="43.5" x14ac:dyDescent="0.35">
      <c r="B126" s="31">
        <v>119</v>
      </c>
      <c r="C126" s="41" t="s">
        <v>140</v>
      </c>
      <c r="D126" s="45">
        <v>45334</v>
      </c>
      <c r="E126" s="43">
        <v>495641</v>
      </c>
      <c r="F126" s="34">
        <v>0</v>
      </c>
      <c r="G126" s="35" t="s">
        <v>23</v>
      </c>
      <c r="H126" s="34">
        <v>0</v>
      </c>
      <c r="I126" s="34">
        <v>0</v>
      </c>
      <c r="J126" s="36"/>
      <c r="K126" s="36"/>
      <c r="L126" s="34">
        <v>0</v>
      </c>
      <c r="M126" s="34">
        <v>0</v>
      </c>
      <c r="N126" s="34">
        <v>0</v>
      </c>
      <c r="O126" s="37">
        <f t="shared" si="1"/>
        <v>495641</v>
      </c>
      <c r="P126" s="38"/>
      <c r="Q126" s="39"/>
    </row>
    <row r="127" spans="2:17" ht="43.5" x14ac:dyDescent="0.35">
      <c r="B127" s="31">
        <v>120</v>
      </c>
      <c r="C127" s="41" t="s">
        <v>141</v>
      </c>
      <c r="D127" s="45">
        <v>45335</v>
      </c>
      <c r="E127" s="43">
        <v>7905414.4000000004</v>
      </c>
      <c r="F127" s="34">
        <v>0</v>
      </c>
      <c r="G127" s="35" t="s">
        <v>23</v>
      </c>
      <c r="H127" s="34">
        <v>0</v>
      </c>
      <c r="I127" s="34">
        <v>0</v>
      </c>
      <c r="J127" s="36"/>
      <c r="K127" s="36"/>
      <c r="L127" s="34">
        <v>0</v>
      </c>
      <c r="M127" s="34">
        <v>0</v>
      </c>
      <c r="N127" s="34">
        <v>0</v>
      </c>
      <c r="O127" s="37">
        <f t="shared" si="1"/>
        <v>7905414.4000000004</v>
      </c>
      <c r="P127" s="38"/>
      <c r="Q127" s="39"/>
    </row>
    <row r="128" spans="2:17" ht="43.5" x14ac:dyDescent="0.35">
      <c r="B128" s="31">
        <v>121</v>
      </c>
      <c r="C128" s="41" t="s">
        <v>142</v>
      </c>
      <c r="D128" s="45">
        <v>45334</v>
      </c>
      <c r="E128" s="43">
        <v>13465830</v>
      </c>
      <c r="F128" s="34">
        <v>0</v>
      </c>
      <c r="G128" s="35" t="s">
        <v>23</v>
      </c>
      <c r="H128" s="34">
        <v>0</v>
      </c>
      <c r="I128" s="34">
        <v>0</v>
      </c>
      <c r="J128" s="36"/>
      <c r="K128" s="36"/>
      <c r="L128" s="34">
        <v>0</v>
      </c>
      <c r="M128" s="34">
        <v>0</v>
      </c>
      <c r="N128" s="34">
        <v>0</v>
      </c>
      <c r="O128" s="37">
        <f t="shared" si="1"/>
        <v>13465830</v>
      </c>
      <c r="P128" s="38"/>
      <c r="Q128" s="39"/>
    </row>
    <row r="129" spans="2:18" ht="43.5" x14ac:dyDescent="0.35">
      <c r="B129" s="31">
        <v>122</v>
      </c>
      <c r="C129" s="41" t="s">
        <v>143</v>
      </c>
      <c r="D129" s="45">
        <v>45335</v>
      </c>
      <c r="E129" s="43">
        <v>1801738.7</v>
      </c>
      <c r="F129" s="34">
        <v>0</v>
      </c>
      <c r="G129" s="35" t="s">
        <v>23</v>
      </c>
      <c r="H129" s="34">
        <v>0</v>
      </c>
      <c r="I129" s="34">
        <v>0</v>
      </c>
      <c r="J129" s="36"/>
      <c r="K129" s="36"/>
      <c r="L129" s="34">
        <v>0</v>
      </c>
      <c r="M129" s="34">
        <v>0</v>
      </c>
      <c r="N129" s="34">
        <v>0</v>
      </c>
      <c r="O129" s="37">
        <f t="shared" si="1"/>
        <v>1801738.7</v>
      </c>
      <c r="P129" s="38"/>
      <c r="Q129" s="39"/>
    </row>
    <row r="130" spans="2:18" x14ac:dyDescent="0.35">
      <c r="B130" s="46"/>
      <c r="C130" s="46" t="s">
        <v>144</v>
      </c>
      <c r="D130" s="47"/>
      <c r="E130" s="48">
        <f>SUM(E8:E129)</f>
        <v>825876445.75000012</v>
      </c>
      <c r="F130" s="48">
        <f>SUM(F8:F129)</f>
        <v>0</v>
      </c>
      <c r="G130" s="48"/>
      <c r="H130" s="48">
        <f>SUM(H8:H129)</f>
        <v>0</v>
      </c>
      <c r="I130" s="48">
        <f>SUM(I8:I129)</f>
        <v>0</v>
      </c>
      <c r="J130" s="48"/>
      <c r="K130" s="48">
        <f>SUM(K8:K129)</f>
        <v>0</v>
      </c>
      <c r="L130" s="48">
        <f>SUM(L8:L129)</f>
        <v>0</v>
      </c>
      <c r="M130" s="48">
        <f>SUM(M8:M129)</f>
        <v>0</v>
      </c>
      <c r="N130" s="48">
        <f>SUM(N8:N129)</f>
        <v>0</v>
      </c>
      <c r="O130" s="48">
        <f>SUM(O8:O129)</f>
        <v>825876445.75000012</v>
      </c>
      <c r="P130" s="47"/>
    </row>
    <row r="131" spans="2:18" x14ac:dyDescent="0.35">
      <c r="B131" s="49" t="s">
        <v>145</v>
      </c>
      <c r="E131" s="50"/>
      <c r="F131" s="50"/>
    </row>
    <row r="132" spans="2:18" x14ac:dyDescent="0.35">
      <c r="E132" s="50"/>
      <c r="F132" s="50"/>
    </row>
    <row r="133" spans="2:18" x14ac:dyDescent="0.35">
      <c r="B133" s="10" t="s">
        <v>146</v>
      </c>
      <c r="F133" s="51"/>
    </row>
    <row r="134" spans="2:18" x14ac:dyDescent="0.35">
      <c r="B134" s="9">
        <v>1</v>
      </c>
      <c r="C134" s="9" t="s">
        <v>147</v>
      </c>
    </row>
    <row r="136" spans="2:18" s="52" customFormat="1" x14ac:dyDescent="0.35">
      <c r="B136" s="9"/>
      <c r="D136" s="53"/>
      <c r="E136" s="54"/>
      <c r="F136" s="53"/>
      <c r="G136" s="55"/>
      <c r="H136" s="53"/>
      <c r="I136" s="53"/>
      <c r="J136" s="53"/>
      <c r="K136" s="53"/>
      <c r="L136" s="56"/>
      <c r="M136" s="53"/>
      <c r="N136" s="53"/>
      <c r="O136" s="53"/>
      <c r="P136" s="53"/>
      <c r="Q136" s="53"/>
      <c r="R136" s="53"/>
    </row>
    <row r="137" spans="2:18" s="52" customFormat="1" x14ac:dyDescent="0.35">
      <c r="B137" s="9"/>
      <c r="D137" s="53"/>
      <c r="E137" s="54"/>
      <c r="F137" s="53"/>
      <c r="G137" s="55"/>
      <c r="H137" s="53"/>
      <c r="I137" s="53"/>
      <c r="J137" s="53"/>
      <c r="K137" s="53"/>
      <c r="L137" s="56"/>
      <c r="M137" s="53"/>
      <c r="N137" s="53"/>
      <c r="O137" s="53"/>
      <c r="P137" s="53"/>
      <c r="Q137" s="53"/>
      <c r="R137" s="53"/>
    </row>
  </sheetData>
  <autoFilter ref="B6:R131" xr:uid="{84202035-BBC7-418F-A86E-0EB0D811C170}">
    <filterColumn colId="2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O6:O7"/>
    <mergeCell ref="P6:P7"/>
    <mergeCell ref="B2:C2"/>
    <mergeCell ref="D6:E6"/>
    <mergeCell ref="F6:K6"/>
    <mergeCell ref="L6:L7"/>
    <mergeCell ref="M6:M7"/>
    <mergeCell ref="N6:N7"/>
  </mergeCells>
  <pageMargins left="0.23622047244094491" right="0.23622047244094491" top="0.74803149606299213" bottom="0" header="0.31496062992125984" footer="0.31496062992125984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A8</vt:lpstr>
      <vt:lpstr>'A8'!Print_Area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Mashru</dc:creator>
  <cp:lastModifiedBy>Darshil Mashru</cp:lastModifiedBy>
  <dcterms:created xsi:type="dcterms:W3CDTF">2024-03-14T06:11:22Z</dcterms:created>
  <dcterms:modified xsi:type="dcterms:W3CDTF">2024-03-14T06:11:34Z</dcterms:modified>
</cp:coreProperties>
</file>